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2019\javna nabava\općinska zgrada\"/>
    </mc:Choice>
  </mc:AlternateContent>
  <xr:revisionPtr revIDLastSave="0" documentId="8_{09AD1F18-820C-47B5-891D-D3A2265C3D0B}" xr6:coauthVersionLast="43" xr6:coauthVersionMax="43" xr10:uidLastSave="{00000000-0000-0000-0000-000000000000}"/>
  <bookViews>
    <workbookView xWindow="-108" yWindow="-108" windowWidth="20376" windowHeight="12240" activeTab="1" xr2:uid="{00000000-000D-0000-FFFF-FFFF00000000}"/>
  </bookViews>
  <sheets>
    <sheet name="rekapitulacija" sheetId="9" r:id="rId1"/>
    <sheet name="grad.obrt." sheetId="5" r:id="rId2"/>
  </sheets>
  <definedNames>
    <definedName name="_xlnm.Print_Titles" localSheetId="1">grad.obrt.!$1:$7</definedName>
    <definedName name="_xlnm.Print_Titles" localSheetId="0">rekapitulacija!#REF!</definedName>
    <definedName name="_xlnm.Print_Area" localSheetId="0">rekapitulacija!$A$1:$F$51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65" i="5" l="1"/>
  <c r="E37" i="9" s="1"/>
  <c r="F703" i="5"/>
  <c r="F705" i="5" s="1"/>
  <c r="E469" i="5" s="1"/>
  <c r="E41" i="9" s="1"/>
  <c r="F689" i="5"/>
  <c r="F690" i="5"/>
  <c r="F691" i="5"/>
  <c r="F692" i="5"/>
  <c r="F693" i="5"/>
  <c r="F694" i="5"/>
  <c r="F695" i="5"/>
  <c r="F696" i="5"/>
  <c r="F688" i="5"/>
  <c r="F682" i="5"/>
  <c r="F680" i="5"/>
  <c r="F672" i="5"/>
  <c r="F660" i="5"/>
  <c r="F661" i="5"/>
  <c r="F662" i="5"/>
  <c r="F663" i="5"/>
  <c r="F659" i="5"/>
  <c r="F622" i="5"/>
  <c r="F623" i="5"/>
  <c r="F624" i="5"/>
  <c r="F625" i="5"/>
  <c r="F626" i="5"/>
  <c r="F627" i="5"/>
  <c r="F628" i="5"/>
  <c r="F629" i="5"/>
  <c r="F630" i="5"/>
  <c r="F631" i="5"/>
  <c r="F632" i="5"/>
  <c r="F633" i="5"/>
  <c r="F634" i="5"/>
  <c r="F635" i="5"/>
  <c r="F636" i="5"/>
  <c r="F637" i="5"/>
  <c r="F638" i="5"/>
  <c r="F639" i="5"/>
  <c r="F640" i="5"/>
  <c r="F641" i="5"/>
  <c r="F642" i="5"/>
  <c r="F643" i="5"/>
  <c r="F644" i="5"/>
  <c r="F621" i="5"/>
  <c r="F589" i="5"/>
  <c r="F590" i="5"/>
  <c r="F591" i="5"/>
  <c r="F592" i="5"/>
  <c r="F593" i="5"/>
  <c r="F594" i="5"/>
  <c r="F595" i="5"/>
  <c r="F596" i="5"/>
  <c r="F597" i="5"/>
  <c r="F598" i="5"/>
  <c r="E450" i="5" s="1"/>
  <c r="E22" i="9" s="1"/>
  <c r="F599" i="5"/>
  <c r="F600" i="5"/>
  <c r="F601" i="5"/>
  <c r="F602" i="5"/>
  <c r="F603" i="5"/>
  <c r="F604" i="5"/>
  <c r="F605" i="5"/>
  <c r="F606" i="5"/>
  <c r="F607" i="5"/>
  <c r="F608" i="5"/>
  <c r="F609" i="5"/>
  <c r="F588" i="5"/>
  <c r="F572" i="5"/>
  <c r="F573" i="5"/>
  <c r="F574" i="5"/>
  <c r="F571" i="5"/>
  <c r="F577" i="5" s="1"/>
  <c r="E448" i="5" s="1"/>
  <c r="E20" i="9" s="1"/>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11" i="5"/>
  <c r="F486" i="5"/>
  <c r="F487" i="5"/>
  <c r="F488" i="5"/>
  <c r="F489" i="5"/>
  <c r="F490" i="5"/>
  <c r="F491" i="5"/>
  <c r="F492" i="5"/>
  <c r="F493" i="5"/>
  <c r="F494" i="5"/>
  <c r="F495" i="5"/>
  <c r="F496" i="5"/>
  <c r="F497" i="5"/>
  <c r="F498" i="5"/>
  <c r="F499" i="5"/>
  <c r="F500" i="5"/>
  <c r="F485" i="5"/>
  <c r="F502" i="5" s="1"/>
  <c r="E444" i="5" s="1"/>
  <c r="E16" i="9" l="1"/>
  <c r="F570" i="5"/>
  <c r="F576" i="5"/>
  <c r="F564" i="5"/>
  <c r="F565" i="5" s="1"/>
  <c r="E446" i="5" s="1"/>
  <c r="F584" i="5"/>
  <c r="F585" i="5"/>
  <c r="F586" i="5"/>
  <c r="F587" i="5"/>
  <c r="F652" i="5"/>
  <c r="F653" i="5"/>
  <c r="F655" i="5"/>
  <c r="F656" i="5"/>
  <c r="F657" i="5"/>
  <c r="F658" i="5"/>
  <c r="F673" i="5"/>
  <c r="F674" i="5" s="1"/>
  <c r="E463" i="5" s="1"/>
  <c r="E35" i="9" s="1"/>
  <c r="F687" i="5"/>
  <c r="F583" i="5"/>
  <c r="F670" i="5"/>
  <c r="F669" i="5"/>
  <c r="F668" i="5"/>
  <c r="F667" i="5"/>
  <c r="F567" i="5"/>
  <c r="F568" i="5"/>
  <c r="F569" i="5"/>
  <c r="F578" i="5"/>
  <c r="F579" i="5"/>
  <c r="F580" i="5"/>
  <c r="F581" i="5"/>
  <c r="F582" i="5"/>
  <c r="F612" i="5"/>
  <c r="F613" i="5"/>
  <c r="F614" i="5"/>
  <c r="F615" i="5"/>
  <c r="F618" i="5"/>
  <c r="F646" i="5" s="1"/>
  <c r="E459" i="5" s="1"/>
  <c r="F619" i="5"/>
  <c r="F620" i="5"/>
  <c r="F647" i="5"/>
  <c r="F649" i="5"/>
  <c r="F650" i="5"/>
  <c r="F651" i="5"/>
  <c r="F666" i="5"/>
  <c r="F675" i="5"/>
  <c r="F676" i="5"/>
  <c r="F683" i="5"/>
  <c r="F684" i="5"/>
  <c r="F685" i="5"/>
  <c r="F686" i="5"/>
  <c r="F699" i="5"/>
  <c r="F707" i="5"/>
  <c r="F708" i="5"/>
  <c r="E18" i="9" l="1"/>
  <c r="E454" i="5"/>
  <c r="E471" i="5"/>
  <c r="E31" i="9"/>
  <c r="F611" i="5"/>
  <c r="E452" i="5" s="1"/>
  <c r="E24" i="9" s="1"/>
  <c r="F698" i="5"/>
  <c r="E467" i="5" s="1"/>
  <c r="E39" i="9" s="1"/>
  <c r="E26" i="9"/>
  <c r="F665" i="5"/>
  <c r="E461" i="5" s="1"/>
  <c r="E33" i="9" s="1"/>
  <c r="F15" i="9"/>
  <c r="E43" i="9" l="1"/>
  <c r="E45" i="9"/>
  <c r="E473" i="5"/>
  <c r="E475" i="5" l="1"/>
  <c r="E477" i="5" s="1"/>
  <c r="E47" i="9"/>
  <c r="E49" i="9" s="1"/>
</calcChain>
</file>

<file path=xl/sharedStrings.xml><?xml version="1.0" encoding="utf-8"?>
<sst xmlns="http://schemas.openxmlformats.org/spreadsheetml/2006/main" count="758" uniqueCount="508">
  <si>
    <t>za zaglađivanje valja primjeniti odgovarajući kit i nanijeti ga gladilicom u dva do tri tanja sloja. Nakon sušenja prebrusiti papirom broj 120 ili broj 150.</t>
  </si>
  <si>
    <t>d) Završno ličenje</t>
  </si>
  <si>
    <t>izvoditi u 3 naliča, materijal pripremiti prema uputstvu proizvođača. Nanositi krznenim valjkom ili četkom.</t>
  </si>
  <si>
    <t>Prije početka izvedbe izolacionih radova mora se kontrolirati ispravnost već izvršenih građevinskih, zanatskih i drugih radova koji bi mogli uticati na kvalitet, sigurnost i trajnost izolacija.</t>
  </si>
  <si>
    <t>Toplinsko-izolacijske slojeve ugraditi prema uputstvima proizvođača, elaboratu fizikalne zaštite, opisu u troškovniku i nacrtima. Izvedba treba da je takva da potencijalni toplinski mostovi budu eliminirani u svim detaljima.</t>
  </si>
  <si>
    <t>d) zbrinjavanje otpada sa gradilišta (Zakon o održivom gospodarenju otpadom (NN 94/13)</t>
  </si>
  <si>
    <t>Tehnički propis o racionalnoj uporabi energije i toplinskoj zaštiti u zgradama (NN 128/15)</t>
  </si>
  <si>
    <t>Zakon o zaštiti od buke (NN 30/90, 55/13, 153/13)</t>
  </si>
  <si>
    <t>Limarske radove izvesti prema opisu u troškovniku, uz eventualne korekcije projektom predviđenih razvijenih širina i opisa detalja po izmjeri na licu mjesta. Radove izvoditi po pravilima struke i primjenjujući važeće opće i posebne tehničke propise i norme, naročito temeljem čl. 20. Zakona o tehničkim zahtjevima za proizvode i ocjeni sukladnosti (NN 80/13, 14/14), preuzetih pravilnika i normi Zakonom o normizaciji (NN 80/13):</t>
  </si>
  <si>
    <t>LIČILAČKE radove izvesti prema opisu u stavkama troškovnika po pravilima struke, primjenjivajući važeće propise i norme, naročito temeljem čl. 20. Zakona o tehničkim zahtjevima za proizvode i ocjeni sukladnosti (NN 80/13, 14/14) preuzet Zakonom o normizaciji (NN 80/13) "Pravilnik o tehničkim normativima za projektiranje i izvođenje završnih radova u građevinarstvu" (Sl.list br. 21/90) i odgovarajuće norme:</t>
  </si>
  <si>
    <t>Soboslikarsko-ličilačke radove izvesti prema opisu u stavkama troškovnika po pravilima struke, primjenjivajući važeće propise i norme, naročito temeljem čl. 20. Zakona o tehničkim zahtjevima za proizvode i ocjeni sukladnosti (NN 80/13, 14/14) preuzet Zakonom o normizaciji (NN 80/13) "Pravilnik o tehničkim normativima za projektiranje i izvođenje završnih radova u građevinarstvu" (Sl.list br. 21/90) i odgovarajuće norme:</t>
  </si>
  <si>
    <t>Svi izvedeni radovi moraju biti prema Zakonu o normizaciji NN br. 80/13 i prema Zakonu o tehničkim zahtjevima za proizvode i ocjeni sukladnosti (NN 80/13, 14/14) i temeljem čl. 20. tog Zakona važeći pravilnici i norme preuzeti Zakonom o normizaciji (NN 80/13), odnosno Pravilnicima o tehničkim mjerama za izvođenje pojedinih vrsta radova, navedenih uz pojedine grupe radova.</t>
  </si>
  <si>
    <t>Pri izvođenju drvenih konstrukcija i oplata obavezno se pridržavati propisanih normi za projektiranje i izvođenje (tehnički uvjeti) naročito temeljem čl. 20. Zakona o tehničkim zahvjetima za proizvode i ocjeni sukladnosti (NN 80/13, 14/14) pravilici i norme preuzete Zakonom o normizaciji (NN 80/13)</t>
  </si>
  <si>
    <t>Svi radovi moraju biti izvedeni stručno i solidno, u skladu sa zahtjevima propisa, važećih normi, uzancama zanata i graditeljskoj praksi, a naročito temeljem čl. 20. Zakona o tehničkim zahtjevima za proizvode i ocjeni sukladnosti (NN 80/13, 14/14), preuzetih normi prema Zakonom o normizaciji (NN 80/13) "Pravilniku o tehničkim mjerama i uvjetima za završne radove u zgradarstvu" (Službeni list 49/70), u svemu prema podacima iz projektne dokumentacije i detaljima projektanta uz obaveznu kontrolu i usklađivanje mjera i količina na gradilištu prije početka izrade pojedinih stavaka ovog troškovnika.</t>
  </si>
  <si>
    <t>Čelične konstrukcije izvoditi prema detaljnim radioničkim nacrtima uvažavajući sve odredbe projektanta-konstruktera i važeće propise i norme, naročito temeljem čl. 20. Zakona o tehničkim zahtjevima za proizvode i ocjeni sukladnosti (NN 80/13, 14/14) preuzetih normi i pravilnika Zakonom o normizaciji (NN 80/13).</t>
  </si>
  <si>
    <t xml:space="preserve">Kompletna demontaža svih limenih opšava na krovu sa pažljivim demontiranjem. </t>
  </si>
  <si>
    <t>Ako je u opisu radova spomenut određen materijal, može se upotrijebiti i drugi dokazano istovjetan proizvod, ali uz odobrenje nadzornog inženjera. Ako u opisu radova nije izričito propisan određeni materijal, izvođač treba da na vlastitu odgovornost izabere i pripremi materijal prema vrsti podloge, zahtjevanom izvođenju i uvjetima u kojima se podloga nalazi u vrijeme izvođenja i eksploatacionim uvjetima. Materijali se mogu primjenjivati samo na onim površinama za koje su prema svojim fizičko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t>
  </si>
  <si>
    <t>U cijeni radova uključen je i sav pomoćni rad i materijal, svi transporti, kao i sve potrebne skele, podesti i druga pomagala, pogonska energija, sredstva zaštite na radu i drugo.</t>
  </si>
  <si>
    <t>Cijena uključuje sav rad, utovar u kamion i odvoz otpandog materijala na reciklažnu deponiju udaljenosti do 5,0 km. Kosa obloga stubišnih krakova se ne demontira.</t>
  </si>
  <si>
    <t>Radove izvesti prema uputama projektanta konstrukcije.</t>
  </si>
  <si>
    <t>Cijena uključuje i prethodno impregniranje građe sredstvom protiv truljenja i crvotočina.</t>
  </si>
  <si>
    <t>Obračun po m3 nove drvene građe potrebne za sanaciju.</t>
  </si>
  <si>
    <t>Točne veličine umetaka odrediti će se na objektu.</t>
  </si>
  <si>
    <t>Izrada, dostava i montaža opšava krovnih uvala izvedenih od pocinčanog lima d = 0,6 mm, r.š. 100 cm s potrebnim materijalom za pričvršćenje.</t>
  </si>
  <si>
    <t>Izvođenje izolacionih radova mora biti takovo da pojedini dijelovi ili slojevi kao i cijela završna izolacija u potpunosti odgovara svojoj namjeni, zahtjevima dobre kvalitete, sigurnosti i dugotrajnosti.</t>
  </si>
  <si>
    <t>Izvođač je dužan za izolacione radove dati garanciju 5 godina od dana tehničkog pregleda i preuzimanja.</t>
  </si>
  <si>
    <t>Obračun se vrši prema tlocrtnoj površini hidroizolacije bez dodatka na razvijenu površinu, odnosno prema opisu u troškovniku.</t>
  </si>
  <si>
    <t>Ukoliko se utvrde međusobne neusklađenost predviđenih tehničkih rješenja u pojedinim dijelovima projektne dokumentacije, izvođač će zatražiti da projektant odredi točan način izvedbe.</t>
  </si>
  <si>
    <t>Svi ugrađeni materijali trebaju imati ateste od hrvatske mjerodavne institucije.</t>
  </si>
  <si>
    <t>TEHNIČKI UVJETI ZA TERMOIZOLACIJE</t>
  </si>
  <si>
    <t>Sav materijal za termoizolacije mora biti prvorazredne kvalitete, te u skladu sa važećim propisima:</t>
  </si>
  <si>
    <t>HRN EN 13163 Ekspandirani polistiren (EPS)</t>
  </si>
  <si>
    <t>DIN 18165 Toplinsko izolacijski materijali</t>
  </si>
  <si>
    <t>Potrebno je provjeravati da li se upotrebljavaju materijali predviđeni projektom, elaboratom uštede energije i toplinske zaštite te dostaviti ateste proizvođača, kako za izolacioni materijal, tako i za sidra kojima se učvršćuju na konstrukciju.</t>
  </si>
  <si>
    <t xml:space="preserve"> STIJENE I OBLOGE OD GIPS KARTONSKIH PLOČA</t>
  </si>
  <si>
    <t>Za izradu pregradnih stijena sa gipskartonskim pločama po tipologiji poznatih proizvođača (Knauf, Rigips i ostali) vezani su standardi:</t>
  </si>
  <si>
    <t>gipskartonske ploče DIN 18180, HRN B.C1.035</t>
  </si>
  <si>
    <t>mineralna vuna DIN 18165</t>
  </si>
  <si>
    <t>zvučna zaštita DIN 4109</t>
  </si>
  <si>
    <t>vatrozaštita HRN U.J1.090, DIN 4102</t>
  </si>
  <si>
    <t>U stavkama troškovnika nisu opisane posebnosti vezane za potrebe izrade instalacijskog zida ili specijalnih nosača za veća opterećenja, što će izvođač izvesti prema potrebi. Sva potrebna spojna sredstva za montažu stijena i obloga izvođač isporučuje prema katalogu. Nosiva metalna konstrukcija (profili, dužina i debljina lima) isporučuje se prema katalogu proizvođača.</t>
  </si>
  <si>
    <t>U jediničnu cijenu gipskartonskih stijena uključuje se sav rad, materijal, transport, potrebna drvena ili metalna nosiva konstrukcija za ugradnju gipskartonskih ploča, dobava i ugradba brtvenog i pričvrsnog materijala, kao i sve radnje brtvljenja, zapunjavanje i kitanje, a prema standardima i uputstvima proizvođača. U slučaju ugradnje dovratnika ili sanitarija, potrebno je u gipskartonske zidove ugraditi dodatne nosive tipske metalne profile.</t>
  </si>
  <si>
    <t>Kod ugradnje spuštenih stropova u cijenu se uključuje dobava i ugradba metalnog ili drvenog ovjesa, brtveni i pričvrsni materijal kao i izvedbu svih opšava oko otvora, proboja, rubova, međusobnih spojeva, izvedbu lomnih ploha, te sve potrebne radne skele i platforme.</t>
  </si>
  <si>
    <t xml:space="preserve">Pravilnik o tehn.normativima za projektiranje i izvođenje završnih radova u građevinarstvu (Sl.list 21/90), </t>
  </si>
  <si>
    <t>te hrvatske norme:</t>
  </si>
  <si>
    <t>HRN U.N9.053 -Građ.prefabr.elementi: Odvodnjavanje krovova i dijelova zgrada limenim elementima</t>
  </si>
  <si>
    <t>HRN U.N9.055 -Građ.prefabr.elementi: Opšivanja vanjskih dijelova zgrada limom</t>
  </si>
  <si>
    <t>Ugrađeni materijali moraju biti kvalitetni i odgovarati hrvatskim normama i to:</t>
  </si>
  <si>
    <t>Pocinčani lim HRN C.B4.081</t>
  </si>
  <si>
    <t xml:space="preserve">Svi ostali materijali koji nisu obuhvaćeni normama moraju imati certifikate od za to ovlaštenih institucija. Konzole - nosače opšava, žljebova i cijevi izvesti iz pocinčanog željeza ili iz običnog plosnog željeza zaštićenog antikorozivnim sredstvom. </t>
  </si>
  <si>
    <t xml:space="preserve">Lim koji naliježe na betonsku podlogu ili na podlogu od opeke mora biti podložen sa krovnom ljepenkom. </t>
  </si>
  <si>
    <t>Kod spajanja raznih vrsta materijala treba na pogodan način izvesti izolaciju (premaz, izol.traka i sl.) da ne dođe do galvanskog elektriciteta.</t>
  </si>
  <si>
    <t>Ako je opis koje stavke izvođaču nejasan treba pravovremeno, prije predaje ponude, tražiti objašnjenje od projektanta. Eventualne izmjene materijala te načina izvedbe tokom gradnje moraju se izvršiti isključivo pismenim dogovorom s projektantom i nadzornim inženjerom. Sve višeradnje koje neće biti na taj način utvrđivane, neće se priznati u obračun.</t>
  </si>
  <si>
    <t>Izrada, dostava i montaža vjetrovnih opšava.</t>
  </si>
  <si>
    <t>Opšav izvesti iz poc. lima d = 0,6 mm, r.š. 33 cm, s potrebnim materijalom za pričvršćenje i podložnom ljepenkom.</t>
  </si>
  <si>
    <t>Ukupno limarski radovi:</t>
  </si>
  <si>
    <t>KROVNI PROZORI</t>
  </si>
  <si>
    <t>Sve komplet.</t>
  </si>
  <si>
    <t>Obračun po komadu prozora.</t>
  </si>
  <si>
    <t>Ukupno stolarski radovi:</t>
  </si>
  <si>
    <r>
      <t xml:space="preserve">Jedinična cijena pojedine pozicije uključuje kompletnu izvedbu i montažu sa okovom, bravom, ključevima, pragom, odbojnikom, </t>
    </r>
    <r>
      <rPr>
        <sz val="10"/>
        <rFont val="Arial"/>
        <family val="2"/>
        <charset val="238"/>
      </rPr>
      <t>opšavnim letvicama, završnom obradom i svim potrebnim materijalom za pričvršćenje i ugradbu, pa se isto neće posebno obračunavati u ostalim vrstama radova ovog troškovnika.</t>
    </r>
  </si>
  <si>
    <t>ukupno</t>
  </si>
  <si>
    <t>REKAPITULACIJA</t>
  </si>
  <si>
    <t>1.1.</t>
  </si>
  <si>
    <t>1.</t>
  </si>
  <si>
    <t>GRAĐEVINSKI RADOVI</t>
  </si>
  <si>
    <t>RUŠENJE</t>
  </si>
  <si>
    <t>1.2.</t>
  </si>
  <si>
    <t>1.3.</t>
  </si>
  <si>
    <t>TESARSKI RADOVI</t>
  </si>
  <si>
    <t>1.4.</t>
  </si>
  <si>
    <t>1.5.</t>
  </si>
  <si>
    <t>IZOLATERSKI RADOVI</t>
  </si>
  <si>
    <t>GIPSKARTONSKI ZIDOVI I OBLOGE</t>
  </si>
  <si>
    <t>POKRIVAČKI RADOVI</t>
  </si>
  <si>
    <t>UKUPNO 1:</t>
  </si>
  <si>
    <t>2.</t>
  </si>
  <si>
    <t>GRAĐEVINSKO-OBRTNIČKI RADOVI</t>
  </si>
  <si>
    <t>2.1.</t>
  </si>
  <si>
    <t>LIMARSKI RADOVI</t>
  </si>
  <si>
    <t>2.2.</t>
  </si>
  <si>
    <t>STOLARSKI RADOVI</t>
  </si>
  <si>
    <t>2.3.</t>
  </si>
  <si>
    <t>BRAVARSKI RADOVI</t>
  </si>
  <si>
    <t>2.4.</t>
  </si>
  <si>
    <t>PODOPOLAGAČKI RADOVI</t>
  </si>
  <si>
    <t>2.5.</t>
  </si>
  <si>
    <t>2.6.</t>
  </si>
  <si>
    <t>SOBOSLIKARSKO-LIČILAČKI RADOVI</t>
  </si>
  <si>
    <t>RAZNI RADOVI</t>
  </si>
  <si>
    <t>UKUPNO 2:</t>
  </si>
  <si>
    <t>SVEUKUPNO 1+2:</t>
  </si>
  <si>
    <t>Cijena uključuje sav rad, utovar u kamion i odvoz otpadnog materijala na reciklažnu deponiju udaljenosti do 5,0 km.</t>
  </si>
  <si>
    <t>Obračun po m2 kose površine krova.</t>
  </si>
  <si>
    <t>m2</t>
  </si>
  <si>
    <t>3.</t>
  </si>
  <si>
    <t>Cijena uključuje sav rad, utovar u kamion i odvoz svega otpadnog materijala na reciklažnu deponiju udaljenosti do 5,0 km.</t>
  </si>
  <si>
    <t>4.</t>
  </si>
  <si>
    <t>Po završetku radova rušenja potrebno je sav otpadni materijal sortirati prema tipu, te odvesti na deponiju određenu od strane općine ili županije, primjenjujući Zakon o održivom gospodarenju otpadom (NN 94/13) i Zakon o zaštiti okoliša (NN 80/13, 78/15)</t>
  </si>
  <si>
    <t>Jedinična cijena sadrži sav potreban materijal i pribor, sav potreban rad, transport do gradilišta i na gradilištu, kao i sva sredstva zaštite na radu radnika na gradilištu.</t>
  </si>
  <si>
    <t>Prije nabave podnih obloga na gradilište, potrebno je da izvođač radova predoči projektantu uzorke zbog odabiranja, te da provjeri sve potrebne količine.</t>
  </si>
  <si>
    <t>Sve radove izvesti prema:</t>
  </si>
  <si>
    <t>HRN U.F2.016 - Tehnički uvjeti za izvođenje parketarskih radova</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</si>
  <si>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</si>
  <si>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</si>
  <si>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</si>
  <si>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</si>
  <si>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</si>
  <si>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</si>
  <si>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Jedinične cijene obuhvaćaju sve potrebne radove, pribor, vezna sredstva, brtvila, prelazne sokle, sav okov i pribor, te ugradbeni materijal. Jedinična cijena po jedinici mjere obuhvaća: dobavu, odnosno izradu na gradilištu ili radionici, transport vanjski i na gradilištu, ugradnju i testiranje, preuzimanje od strane nadzora.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</si>
  <si>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</si>
  <si>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</si>
  <si>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da očisti gradilište i da sva ostala prekopavanja dovede u prvobitno stanje, da u svom trošku, odgovarajućim sredstvima čišćenjem, pranjem, i sl. dovede cijeli pogođeni objekt sa instalacijama u potpuno čisto i ispravno stanje i da ih u tom stanju održava do predaje na korištenje. Čišćenja u toku izrade objekta, kao i završno čišćenje ulaze u cijenu radova.</t>
  </si>
  <si>
    <t>RUŠENJA</t>
  </si>
  <si>
    <t>Ponuđač radova na rušenjima objekata, prije formiranja ponude dužan je pregledati i upoznati se sa cjelokupnom postojećom tehničkom dokumentacijom kompleksa, pregledati lokaciju i upoznati se sa stvarnim stanjem na istoj, kako bi bio što bolje informiran o predmetu ponude.</t>
  </si>
  <si>
    <t>S obzirom na trošnost objekata i razliku u vremenu izrade troškovnika rušenja u odnosu na vrijeme u kojem će biti izvođeni radovi na rušenju, moguća su veća odstupanja kod pojedinih objekata. Takva odstupanja dužan je ponuđač ustanoviti, utvrditi i ocijeniti, te svoju ponudu uskladiti sa zatečenim stanjem.</t>
  </si>
  <si>
    <t>Rušenje objekta vrši se u pravilu ručno. Demontaže dijelova objekta vrše se logičnim slijedom na način, da jedan rad ne ometa ili onemogućuje izvedbu demontaže drugih dijelova objekta.</t>
  </si>
  <si>
    <t>Posebno je nužno paziti na instalacije, o čemu treba izvoditelj radova zajedno sa nadzornim inženjerom investitora provesti kontrolu isključenja svih vrsta instalacija.</t>
  </si>
  <si>
    <t>Jedinična cijena iz ponude izvođača treba obuhvatiti kompletno rušenje uključivo sve pripremno završne radove sadržane u faktorskim troškovima općih uvjeta, koji su sastavni dio troškovnika.</t>
  </si>
  <si>
    <t>Svi radovi moraju biti izvedeni stručno i solidno prema postojećim propisima, a u skladu sa troškovnikom i projektom. Nekvalitetan materijal mora izvođač o svom trošku otkloniti sa gradilišta.</t>
  </si>
  <si>
    <t>Okov koji se upotrebljava za učvršćenje krovne konstrukcije mora biti kvalitetan, varena mjesta nesagoriva, a sve površine koje ostaju vidljive prije ugrađivanja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</si>
  <si>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</si>
  <si>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rada obavezno uzeti mjere na gradilištu.</t>
  </si>
  <si>
    <t>U jediničnoj cijeni pojedine stavke sadržan je sav rad i materijal, uskladištenje, osiguranje od oštećenja, kvara ili krađe, svi prijenosi i prijevozi, tako da je jedinična cijena konačna.</t>
  </si>
  <si>
    <t>Ukoliko se pokaže potreba, mora izvođač izvršiti ispitivanje kvalitete upotrebljenog materijala ili dokazati njihovu kvalitetu.</t>
  </si>
  <si>
    <t>Tvrdo drvo mora biti čiste, jednolične i guste strukture bez ikakovih kvrga i bijeli, jednolično u boji i glatko brušeno.</t>
  </si>
  <si>
    <t xml:space="preserve">Ako je u opisu radova spomenut određen materijal, može se upotrijebiti i drugi dokazano istovjetan proizvod, ali uz odobrenje nadzornog inženjera. Ako u opisu radova nije izričito propisan određeni materijal, izvođač treba da na vlastitu odgovornost izabere i pripremi materijal prema vrsti podloge, zahtjevanom izvođenju i uvjetima u kojima se podloga nalazi u vrijeme izvođenja i eksploatacionim uvjetima. Materijali se mogu primjenjivati samo na onim površinama za koje su prema svojim fizičko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t>
  </si>
  <si>
    <t>Unutarnji uljani premazi moraju biti postojani na svjetlo i otporni na pranje. Podloga za sve radove mora biti u pravilu čista i bez prljavština (prašina, smola, ulje, mast, čađa, rđa, bitumen i sl.). Opće je pravilo da prije završne obrade treba sve metalne dijelove ugrađene u podlozi zaštititi premazivanjem antikorozivnim sredstvom.</t>
  </si>
  <si>
    <t>Svaku stavku iz sheme bravarije treba ponuditi kao gotov, montiran učvršćen i zaštićen proizvod bez obzira da li se radi o vratima, rukohvatima ili slično sa potrebnim okovom, ostakljenjem i zaštitom za funkcionalnu upotrebu. Isto važi i za slijepe dovratnike i doprozornike, odnosno sidra za ugradbu ili komade za usidrenje, koje treba na vrijeme dostaviti radi ugradbe u građevinske konstrukcije.</t>
  </si>
  <si>
    <t>Pod blanjanom ili glatkom oplatom podrazumijeva se oplata sa glatkim ravnim pločama ili daskama sa stisnutim sljubnicama da ne dođe do bet.curki na površini. Površina betona mora imati potpuno jednoliku strukturu i boju. Izvođač je dužan bez posebne naknade nakon skidanja oplate očistiti površinu betona od eventualnih bet.curki, ostataka premaza oplate i slično.</t>
  </si>
  <si>
    <t>Ostale vrste oplate gdje se želi posebna struktura betona opisane su u pojedinoj stavci troškovnika.</t>
  </si>
  <si>
    <t>Ukoliko u stavci nije ništa spomenuto, podrazumijeva se upotreba obične oplate.</t>
  </si>
  <si>
    <t>U jediničnim cijenama uključeni su svi horizontalni i vertikalni transporti.</t>
  </si>
  <si>
    <t>U cijenu oplate uključiti sva podupiranja, učvršćenja, prilazne platforme i sl., te vlaženje i mazanje oplate.</t>
  </si>
  <si>
    <t>Skele (fasadne i radne) treba postaviti (montirati) čvrste i stabilne, prema Praviniku o zaštiti na radu u građevinarstvu, međusobno povezati, ukrutiti i osigurati od bilo kakvog pomicanja. Za skelu treba izvođač radova izraditi statički proračun i nacrt montaže skele. Izvana se skela mora osigurati ogradom od dasaka na visinu do 1 m od radnog poda, zatim skelu povezati i ukrutiti protiv horizontalnog pomicanja.</t>
  </si>
  <si>
    <t>Skela mora biti opskrbljena sa prilazima i osiguranim penjalicama za pristup na skelu.</t>
  </si>
  <si>
    <t>Rastavljanje i skidanje skele vrši se oprezno vodeći računa da se ne ošteti izvedena fasada.</t>
  </si>
  <si>
    <t>Mineralna vuna (MW) prema HRN EN 13162</t>
  </si>
  <si>
    <t>Ekstrudirana polistirenska pjena (XPS) prema HRN EN 13164</t>
  </si>
  <si>
    <t>1.0.0. TROŠKOVNIK GRAĐEVINSKIH I GRAĐEVINSKO-OBRTNIČKIH RADOVA</t>
  </si>
  <si>
    <t>Izvoditelj je dužan izraditi projekt organizacije gradilišta u skladu sa Zakonom o gradnji i uskladiti ga sa mogućnostima na građ. čestici, te ishoditi sve suglasnosti vezano za promet i komunalnu infrastrukturu.</t>
  </si>
  <si>
    <t>Svi troškovi proizišli iz formiranja gradilišta kao i troškovi osiguranja istog su obaveza izvoditelja.</t>
  </si>
  <si>
    <t>Izvoditelj je dužan o svom trošku izvesti ili provoditi:</t>
  </si>
  <si>
    <t>a) osigurati prometnu signalizaciju prema uvjetima koje će propisati odgovarajuća gradska služba</t>
  </si>
  <si>
    <t>b) čišćenje vozila (kotača) pranjem, pri iskopima i uvijek ako za to postoji potreba, uključivo i čišćenje kolnika i nogostupa</t>
  </si>
  <si>
    <t>c) podmirivanje komunalnih troškova (privremene priključke i potrošnju vode, električne energije i sl.).</t>
  </si>
  <si>
    <t>e) mjere zaštite na radu</t>
  </si>
  <si>
    <t>f) čuvanje gradilišta - prema potrebi</t>
  </si>
  <si>
    <t>Eventualne utvrđene štete proizišle gradnjom snosi izvoditelj.</t>
  </si>
  <si>
    <t>U troškove gradnje ulaze i svi eventualni zastoji zbog niskih temperatura (zaštita konst.) visokih temperatura (dodatna vlaženja i sl.), te rješavanje problema kod iskopa i betoniranja zbog eventualne pojave podzemnih voda, ukoliko se radi o podzemnoj vodi koja je evidentirana u geomehaničkom izvještaju.</t>
  </si>
  <si>
    <t>Izvoditelj je dužan pribaviti sve potrebne ateste, a tokom gradnje i za tehnički pregled dužan je izvršiti sva potrebna ispitivanja kvalitete izvršenih radova o svojem trošku što je propisano Zakonom o gradnji.</t>
  </si>
  <si>
    <t>Obaveze i dužnosti prema nadzoru i inspekciji određene su Zakonom o gradnji.</t>
  </si>
  <si>
    <t>Tehnički pregled - sudjelovanje izvoditelja u tehničkom pregledu regulirano je Zakonom i izvoditelj je dužan izvršiti sve obaveze njime propisane.</t>
  </si>
  <si>
    <t>Uporabna dozvola - obaveze su regulirane Zakonom.</t>
  </si>
  <si>
    <t>Garantni rokovi i otklanjanje nedostataka</t>
  </si>
  <si>
    <t>Garantni rok teče o dana tehničkog prijema i predaje zgrade investitoru.</t>
  </si>
  <si>
    <t>Garantni rok za kvalitetu obavljenog posla daje izvoditelj i traje dvije godine, odnosno prema odredbi ugovora, a garantni rok za opremu je prema uvjetima proizvođača.</t>
  </si>
  <si>
    <t>Sve radove treba kalkulirati prema opisu troškovničkih stavki i uvodnih opisa pojedinih grupa radova vezanih za izvođenja po HRN normama.</t>
  </si>
  <si>
    <t>Za vrijeme niskih zimskih ili visokih ljetnih temperatura izvođač radova treba zaštititi objekt,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</si>
  <si>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</si>
  <si>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</si>
  <si>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Hidroizolacijske radove izvesti prema odobrenom glavnom i izvedbenom projektu, opisu iz troškovnika, te u skladu sa svim važećim normativima i propisima.</t>
  </si>
  <si>
    <t>Sav materijal za hidroizolacije mora biti prvorazredne kvalitete, te u skladu sa svim važećim propisima:</t>
  </si>
  <si>
    <t>Eventualne izmjene materijala ili načina izvedbe hidroizolacije tokom gradnje moraju se uraditi isključivo pismenim dogovorom sa projektantom i nadzornim inženjerom.</t>
  </si>
  <si>
    <t>Ako se stavkom troškovnika traži materijal koji nije obuhvaćen važećim normativima, mora se izvesti u svemu prema naputku proizvođača, te garancijom i certifikatima ovlaštenih ustanova.</t>
  </si>
  <si>
    <t>Ukoliko se naknadno ustanovi nesolidna izvedba, tj. pojave se prodori vode, izvoditelj mora uraditi sanaciju hidroizolacije na svoj trošak. Ako izvoditelj tijekom sanacije hidroizolacije na bilo koji način ošteti ili mora oštetiti ostale dijelove građevine, izvoditelj snosi sve troškove i te sanacije.</t>
  </si>
  <si>
    <t>Obračun se vrši prema hrvatskim normama i standardima rada.</t>
  </si>
  <si>
    <t>Svi građevinski, zanatski i drugi radovi koji prethode pojedinim izolacijama bilo da su u vezi s njima ili ne, ali čije uporedno, odnosno kasnije izvođenje stvara mogućnost da se izolacija ošteti moraju se izvesti prije prema predviđenom redosljedu.</t>
  </si>
  <si>
    <t>ustakljenje vrstom stakla naznačenom u pojedinoj stavci,</t>
  </si>
  <si>
    <t>ličenje sa svim predradnjama.</t>
  </si>
  <si>
    <t>Ovi tehnički uvjeti nadopunjuju se ili mijenjaju opisom pojedinih stavki troškovnika.</t>
  </si>
  <si>
    <t xml:space="preserve"> BRAVARSKI RADOVI I ČELIČNE KONSTRUKCIJE </t>
  </si>
  <si>
    <t>Upotrebljeni materijali, željezo, aluminij, čelični limovi i dr., moraju odgovarati tehničkim propisima za bravarske radove i hrvatskim normama i to:</t>
  </si>
  <si>
    <t>Opći konstrukcioni čelici HRN C.B0.500</t>
  </si>
  <si>
    <t>Okrugli čelik vruće valjani HRN C.B3.021</t>
  </si>
  <si>
    <t>Kvadratni čelici vruće valjani HRN C.B3.024</t>
  </si>
  <si>
    <t>Plosnati čelici vruće valjani HRN C.B3.025</t>
  </si>
  <si>
    <t>Širokoplosnati čelici vruće valjani HRN C.B3.030</t>
  </si>
  <si>
    <t>Čelični ravnokraki ugaonici vruće valjani HRN C.B3.101</t>
  </si>
  <si>
    <t>Čelični raznokraki ugaonici vruće valjani HRN C.B3.111</t>
  </si>
  <si>
    <t>Čelični I nosači vruće valjani HRN C.B3.131</t>
  </si>
  <si>
    <t>Kvadratni čelici hladnovučeni HRN C.B3.421</t>
  </si>
  <si>
    <t>Plosnati čelici hladnovučeni HRN C.B3.431</t>
  </si>
  <si>
    <t>Okrugli čelik HRN C.K6.020</t>
  </si>
  <si>
    <t>Čelični limovi debeli HRN C.B4.110</t>
  </si>
  <si>
    <t>Čelični limovi srednji HRN C.B4.111</t>
  </si>
  <si>
    <t>Čelični limovi tanki HRN C.B4.112</t>
  </si>
  <si>
    <t>Čelične cijevi sa šavom HRN C.B5.213</t>
  </si>
  <si>
    <t>Čelične cijevi bez šava HRN C.B5.221</t>
  </si>
  <si>
    <t>Cijevi od aluminija i aluminijskih legura HRN C.C5.020 do HRN C.C5.131</t>
  </si>
  <si>
    <t>Okovi za vrata i prozore HRN M.K3.031 i HRN M.K3.032 HRN M.K3.270 - HRN M.K3.272</t>
  </si>
  <si>
    <t>Izvođač je dužan prije izrade predočiti projektantu i nadzornom inženjeru radioničke detalje na odobrenje.</t>
  </si>
  <si>
    <t>Antikorozivna zaštita čeličnih dijelova mora biti u skladu sa važećim propisima "Pravilnika o tehničkim mjerama i uvjetima za zaštitu čeličnih konstrukcija od korozije".</t>
  </si>
  <si>
    <t>Kompletna površinska obrada svih materijala mora biti u skladu sa važećim propisima i uputama proizvođača primjenjenog materijala (sredstva), a prema zahtjevu projektanta.</t>
  </si>
  <si>
    <t>Željezni dijelovi spajaju se varenjem. Svaki sastav mora biti tako konstruktivno riješen da na vanjskim površinama nema vidljivih vijaka.</t>
  </si>
  <si>
    <t>Specijalni umeci od tvrdog PVC materijala moraju osigurati kvalitet i čisti sastav dvaju profila.</t>
  </si>
  <si>
    <t>Radioničke nacrte i detalje izvođač radova obavezno daje na suglasnost projektantu.</t>
  </si>
  <si>
    <t>Svi tehnički i fizikalni zahtjevi trebaju biti ispunjeni prema propisima ili prema posebnim traženjima projektanta.</t>
  </si>
  <si>
    <t>Konstrukcija mora biti dimenzionirana tako da sigurno prihvaća opterećenja i funkcije elemenata. Sve nosive dijelove statički provjeriti.</t>
  </si>
  <si>
    <t>SOBOSLIKARSKO LIČILAČKI RADOVI I PREMAZI</t>
  </si>
  <si>
    <t>Cijena uključuje i prethodno impregniranje građe sredstvom protiv truljenja i crvotočina. Obračun po m3 potrebne drvene građe.</t>
  </si>
  <si>
    <t>Obračun po m3 drvene građe.</t>
  </si>
  <si>
    <t>SOBOSLIKARSKO LIČILAČKI RADOVI</t>
  </si>
  <si>
    <t>Ako je u opisu radova spomenut određen materijal, može se upotrijebiti i drugi dokazano istovjetan proizvod, ali uz odobrenje nadzornog inženjera. Ako u opisu radova nije izričito propisan određeni materijal, izvođač treba na vlastitu odgovornost izabrati i pripremiti materijal prema vrsti podloge, zahtjevanom izvođenju i uvjetima u kojima se podloga nalazi u vrijeme izvođenja i eksploatacionim uvjetima. Materijali se mogu primjenjivati samo na onim površinama za koje su prema svojim fizičko -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t>
  </si>
  <si>
    <t>Svi upotrebljeni materijali trebaju biti potvrđeni kvalitetom proizvođača. Izvođač radova dužan je prije početka rada pregledati sve površine na gradnji, te izvođaču građevinskih radova dati svoje eventualne primjedbe. Podloge na koje se nanose zidne i stropne boje (žbuke, beton) treba prethodno obraditi prema uputama proizvođača - provesti kompletne predradnje - čišćenje ploha, impregnaciju, gletanje, kitanje i brušenje. Kod prostora sa visinom većom od 4,0 m u cijenu uključiti potrebnu skelu.</t>
  </si>
  <si>
    <t>Zidove treba bijeliti i bojati kad su potpuno suhi, a prije bijeljenja treba izravnati sve eventualne rupe, pukotine ili krhotine.</t>
  </si>
  <si>
    <t>U jediničnoj cijeni kod bojanja odabranom bojom na novom zidu i stropu uključeno je:</t>
  </si>
  <si>
    <t>a) Priprema podloge</t>
  </si>
  <si>
    <t>čišćenje površine od prašine i eventualno potrebni popravci na podlozi</t>
  </si>
  <si>
    <t>b) Impregniranje</t>
  </si>
  <si>
    <t xml:space="preserve">produžne žbuke, vapnene žbuke i beton impregnirati odgovarajućom impregnacijom. Prije upotrebe treba impregnaciju razrijediti čistom vodom prema uputstvu proizvođača. </t>
  </si>
  <si>
    <t>c) Zaglađivanje</t>
  </si>
  <si>
    <t>Dvokratno bojanje unutrašnjih gipskartonskih površina zidova disperzivnim bojama u više svijetlih tonova po izboru projektanta, a cijena uključuje i obavezno prethodno impregniranje svih površina odgovarajućom tekućinom za impregnaciju.</t>
  </si>
  <si>
    <t>toplinska izolacija od ekspandiranog polistirena EPS debljine 8 cm</t>
  </si>
  <si>
    <t>polimercementno ljepilo 0,5 cm</t>
  </si>
  <si>
    <t>silikatna žbuka 0,2 cm</t>
  </si>
  <si>
    <t>Sve komplet s potrebnim materijalom za pričvršćenje.</t>
  </si>
  <si>
    <t>Kod spajanja različitih materijala mora se osigurati da ne dođe do korozije. Vezovi i učvršćenja moraju biti takovi da uslijed temperaturnih promjena ne dođe do teškoća u funkciji pojedinih elemenata. Brtvljenje mora biti nepropusno za vodu, a propuštanje zraka minimalno.</t>
  </si>
  <si>
    <t>Svi profili i limovi trebaju biti odmašćeni, a rđa odstranjena. Za varive elemente varioci trebaju posjedovati certifikat o kategoriji.</t>
  </si>
  <si>
    <t xml:space="preserve">Neravnine nakon zavarivanja potrebno je fino obraditi. Na montiranim dijelovima - elementima ne smiju se vidjeti nikakvi tragovi oštećenja, a isti moraju precizno naljegati. Okov, boja i materijal mora biti prema opisu uz shemu i detalje proizvođača uz suglasnost investitora i projektanta. </t>
  </si>
  <si>
    <t>Izvedba prema nacrtu krovišta.</t>
  </si>
  <si>
    <t>Obračun po m3 građe.</t>
  </si>
  <si>
    <t>Dobava i ugradba drvenih umetaka veličine cca 16/16/30 cm koje se ugrađuju između postojećih drvenih kliješta krovne konstrukcije s potrebnim materijalom za pričvršćenje.</t>
  </si>
  <si>
    <t>Izrada daščane oplate krova od dasaka d = 2,4 cm s potrebnim materijalom za pričvršćenje na postojeće rogove i na njih bočno ugrađene mosnice.</t>
  </si>
  <si>
    <t>Obračun po m2 kose površine krovnih ploha.</t>
  </si>
  <si>
    <t>Dobava i ugradba na daščanu oplatu krova sloja paropropusne vodonepropusne folije d = 0,38 mm, sa Sd = 0,02, težine 100 gr/m2. Obračun po m2 kose površine krovnih ploha.</t>
  </si>
  <si>
    <t>Dobava i polaganje sloja krovne ljepenke ispod svih drvenih elemenata koji dolaze u dodir sa betonom ili zidom. Širina trake ljepenke cca 20 cm.</t>
  </si>
  <si>
    <t>Ukupno tesarski radovi:</t>
  </si>
  <si>
    <t>Ukupno izolaterski radovi:</t>
  </si>
  <si>
    <t>Jedinična cijena uključuje kompletnu dobavu i montažu obloge stropa s potrebnim materijalom za pričvršćenje, metalnom podkonstrukcijom za ovješenje obloge na drvenu krovnu konstrukciju, izradu revizionih okna za kontrolu instalacija, obradu otvora rasvjetnih tijela, bandažiranje i gletanje spojeva ploča, obradu svih rubova spojeva i proboja. Obračun po m2 razvijene površine.</t>
  </si>
  <si>
    <t>Ukupno gipskartonski zidovi i obloge:</t>
  </si>
  <si>
    <t>Pokrivanje dvostrešnog sljemena krova odgovarajućim novim sljemenjacima sa podnamazom od produžnog morta i obradom spojnih reški.</t>
  </si>
  <si>
    <t>Dobava i ugradba tipskih ventilacionih fazonskih komada crijepa za ventilaciju krovišta.</t>
  </si>
  <si>
    <t>Dobava i ugradba tipskih elemenata snjegobrana iz asortimana proizvođača crijepa. Obračun po m krovnih streha iznad kojih se ugrađuje snjegobran i liniji u polovici velikih krovnih ploha.</t>
  </si>
  <si>
    <t>Ukupno pokrivački radovi:</t>
  </si>
  <si>
    <t>GRAĐEVINSKO OBRTNIČKI RADOVI</t>
  </si>
  <si>
    <t>NAPOMENA</t>
  </si>
  <si>
    <t>Limarske radove na rekonstrukciji potkrovlja i krova izvesti sa etaže potkrovlja, bez postavljanja kompletne klasične fasadne skele, uz primjenu pravila zaštite na radu (vezivanje, zaštitne ograde, konzolne skele).</t>
  </si>
  <si>
    <t>Izrada dostava i montaža opšava okapnice iznad horizontalnih žlijebova, izvedenog od pocinčanog lima d = 0,6 mm, r.š. 50 cm, s potrebnim materijalom za pričvršćenje.</t>
  </si>
  <si>
    <t>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t>
  </si>
  <si>
    <t xml:space="preserve">Način izvedbe i ugradbe, te obračun u svemu prema postojećim normama za izvođenje završnih radova u građevinarstvu TU-XVII, po jedinici mjere u troškovniku i stvarno izvedenim količinama na gradilištu. </t>
  </si>
  <si>
    <t>Jedinična cijena treba sadržavati:</t>
  </si>
  <si>
    <t>sav rad uključivo i uzimanje mjere na gradnji za izvedbu i obračun,</t>
  </si>
  <si>
    <t>sav materijal uključivo pomoćni te pričvrsni materijal,</t>
  </si>
  <si>
    <t>sav rad na gradnji i u radionici,</t>
  </si>
  <si>
    <t>sav transport i uskladištenje materijala,</t>
  </si>
  <si>
    <t>čišćenje i miniziranje željeznih dijelova</t>
  </si>
  <si>
    <t>dobavu i polaganje podložne ljepenke,</t>
  </si>
  <si>
    <t>ugradbu limarije upucavanjem,</t>
  </si>
  <si>
    <t>potrebne platforme, pokretnu skelu za montažu, kuke, užad, ljestve,</t>
  </si>
  <si>
    <t>ugradbu u ziđe ili sl. potrebnih obujmica, slivnika i sl.,</t>
  </si>
  <si>
    <t>čišćenje od otpadaka nakon izvršenih radova,</t>
  </si>
  <si>
    <t>zaštitu izvedenih radova do primopredaje.</t>
  </si>
  <si>
    <t>Ovi opći uvjeti mijenjaju se ili nadopunjuju opisom pojedinih stavki troškovnika.</t>
  </si>
  <si>
    <t>Stolarske radove izvesti prema shemama stolarije i opisu u troškovniku, po pravilima zanata, primjenjujući važeće opće i posebne tehničke propise i norme, naročito:</t>
  </si>
  <si>
    <t>Tehnički propis za prozore i vrata (NN 69/06) i njime propisane norme:</t>
  </si>
  <si>
    <t>HRN EN 14351-1:2006  Prozori i vrata – norma za proizvod, izvedbene značajke – 1. dio: Prozori i vanjska pješačka vrata bez otpornosti na požar i/ili propuštanje dima (EN 14351-1:2006)</t>
  </si>
  <si>
    <t>HRN EN 1192:2001  Vrata – Razredba zahtjeva čvrstoće (EN 1192:1999)</t>
  </si>
  <si>
    <t>HRN EN 1529:2001   Vratna krila – Visina, širina, debljina i pravokutnost – Razredba dopuštenih odstupanja  (EN 1529:1999)</t>
  </si>
  <si>
    <t>HRN EN 1530:2001 Vratna krila – Opća i lokalna ravnost – Razredba dopuštenih odstupanja (EN 1530:1999)</t>
  </si>
  <si>
    <t>HRN EN 12207:2001 Prozori i vrata – Propusnost zraka – Razredba (EN 12207:1999)</t>
  </si>
  <si>
    <t>HRN EN 12208:2001 Prozori i vrata – Vodonepropusnost – Razredba (EN 12208:1999)</t>
  </si>
  <si>
    <t>HRN EN 12210:2001 Prozori i vrata – Otpornost na opterećenje vjetrom – Razredba (EN 12210:1999)</t>
  </si>
  <si>
    <t>HRN EN 12210/AC:2005 Prozori i vrata – Otpornost na opterećenje vjetrom – Razredba (EN 12210:1999/AC:2002)</t>
  </si>
  <si>
    <t>HRN EN 12217:2005 Vrata – Sile otvaranja i zatvaranja – Zahtjevi i razredba (EN 12217:2003)</t>
  </si>
  <si>
    <t>HRN EN 12219:2001 Vrata – Klimatski utjecaji – Zahtjevi i razredba (EN 12219:1999)</t>
  </si>
  <si>
    <t>HRN EN 12608:2003 Profili od neomekšanog polivinil-klorida (PVC-U) za proizvodnju prozora i vrata – Razredba, zahtjevi i ispitne metode (EN 12608:2003)</t>
  </si>
  <si>
    <t>HRN EN 13115:2001  Prozori – Razredba mehaničkih svojstava – Vertikalno opterećenje, torzija i sile otvaranja i zatvaranja (EN 13115:2001)</t>
  </si>
  <si>
    <t>HRN EN 179:2001 Građevni okovi – Dijelovi izlaza za nuždu s kvakom ili pritisnom pločom -– Zahtjevi i metode ispitivanja (EN 179:1997+A1:2001)</t>
  </si>
  <si>
    <t>HRN EN 179/A1/AC:2003  Građevni okovi – Dijelovi izlaza za nuždu s kvakom ili pritisnom pločom – Zahtjevi i metode ispitivanja (EN 179:1997/A1:2001/AC:2002)</t>
  </si>
  <si>
    <t>PE folija između gipskartonskih ploča - parna brana</t>
  </si>
  <si>
    <t>kom</t>
  </si>
  <si>
    <t>5.</t>
  </si>
  <si>
    <t>m3</t>
  </si>
  <si>
    <t>6.</t>
  </si>
  <si>
    <t>7.</t>
  </si>
  <si>
    <t>Pri rušenjima i izvođenju nadogradnje na krovu izvođač će primijeniti takav redoslijed, tehnologiju i vrijeme izvođenja da se isključi opasnost oštećenja donjih prostora koji ostaju u upotrebi. Tokom izvođenja treba poduzimati mjere i po potrebi izvoditi privremene zaštitne konstrukcije radi sprečavanja prodiranja oborinske vode. Sva štemanja u graničnim konstrukcijama izvoditi pažljivo da se ne ošteti obrada i oprema donjih prostorija. Spomenute mjere i radovi neće se posebno obračunavati.</t>
  </si>
  <si>
    <t>Svi prenosi materijala dobivenih rušenjem, unutar gradilišta, te odvoz na otpad ili privremeni deponij, sa raskrčenjem i čišćenjem terena, trebaju biti uključeni u jediničnoj cijeni radova na rušenju, i neće se priznati, ako nisu posebno opisani u stavci radova.</t>
  </si>
  <si>
    <t>Količine u troškovniku računate su u adekvatno ugrađenom kompaktnom stanju materijala u konstrukcijama, te se neće priznati nikakve razlike između kompaktnog i rastresitog stanja.</t>
  </si>
  <si>
    <t xml:space="preserve"> </t>
  </si>
  <si>
    <t>Ukupno bravarski radovi:</t>
  </si>
  <si>
    <t xml:space="preserve"> PODOPOLAGAČKI RADOVI</t>
  </si>
  <si>
    <t>Ukupno podopolagački radovi:</t>
  </si>
  <si>
    <t>OPĆI I POSEBNI TEHNIČKI UVJETI ZA KALKULACIJE I  IZVOĐENJE SVIH RADOVA OBUHVAĆENIH TROŠKOVNICIMA I UNUTAR GLAVNOG PROJEKTA</t>
  </si>
  <si>
    <t xml:space="preserve">Sve odredbe ovih uvjeta smatraju se sastavnim dijelom opisa svake pojedine stavke  troškovnika. </t>
  </si>
  <si>
    <t>Specifikacije (tekstualni dio) i grafički prikazi predstavljaju cjelinu i što je makar jednom od njih naznačeno obaveza je za izvoditelja. Sve eventualne nejasnoće i nedefiniranosti izvođač radova treba utvrditi sa projektantom i otkloniti u istom roku.</t>
  </si>
  <si>
    <t>Izvoditelj ima obavezu dati pismenu izjavu da je tehničku dokumentaciju razumio, da je izvršio provjeru usklađenosti i količina, da u njoj nema nedostataka, te da je prihvaća kao osnov za izgradnju.</t>
  </si>
  <si>
    <t>U slučaju da izvoditelj predlaže iz svojih razloga ili iz razloga ekonomičnosti druga projektantska rješenja dužan je izraditi dokumentaciju (tekstualnu i grafičku) i dati je na odobrenje projektantu, nadzoru i investitoru.</t>
  </si>
  <si>
    <t>U slučaju promjene u projektima i u troškovnicima izabranih materijala, u fazi nuđenja, izvoditelj je dužan naznačiti u ponudi svoj prijedlog s obrazloženjem istog. Za materijale koji se pojavljuju kao novi na hrvatskom tržištu, a ponuđeni su, treba naznačiti da li imaju u Hrvatskoj verificirane certifikate (Izvoditelj je dužan iste nabaviti do ugradnje što će kontrolirati nadzor).</t>
  </si>
  <si>
    <t>Tehnički propisi o kvaliteti zavarenih spojeva za nosive čelične konstrukcije (Sl.list 41/64)</t>
  </si>
  <si>
    <t>HRN-standarde za zavarivanje (HRN C.T3.008-071), antikorozivnu zaštitu (HRN C.T7.100-375), elektrode za zavarivanje (HRN C.H3.010-017) i drugo.</t>
  </si>
  <si>
    <t>Obračun izvršenih radova izvršiti će se prema jedinici mjera u troškovniku, važećim normama, tehničkim uvjetima za pojedine vrste podova i izmjeri na licu mjesta.</t>
  </si>
  <si>
    <t>Unutarnji uljani premazi moraju biti postojani na svjetlo i otporni na pranje. Vanjski premazi moraju biti otporni na atmosferilije. Podloga za sve radove mora biti u pravilu čista i bez prljavština (prašina, smola, ulje, mast, čađa, rđa, bitumen i sl.). Opće je pravilo da prije završne obrade treba sve metalne dijelove ugrađene u podlozi zaštititi premazivanjem antikorozivnim sredstvom.</t>
  </si>
  <si>
    <t>Obračun izvršenih radova izvršit će se po jedinici mjere pojedine stavke u troškovniku prema stvarno izvedenim količinama radova na gradilištu.</t>
  </si>
  <si>
    <t xml:space="preserve">Za sve stavke u troškovniku koje nisu dovoljno jasne potrebno je da izvođač radova prije davanja ponude zatraži objašnjenje od projektanta, jer se kasniji prigovori neće uzeti u obzir. </t>
  </si>
  <si>
    <t>Sve mjere prije izvedbe potrebno je usuglasiti na gradilištu.</t>
  </si>
  <si>
    <t>Sva stolarija kod dostave kao i na gradilištu mora biti zaštićena.</t>
  </si>
  <si>
    <t>Ako je materijal ili karakteristika materijala uvjetovana izborom od strane projektanta, izvođač mu je prije izvedbe dužan dostaviti uzorak na odobrenje.</t>
  </si>
  <si>
    <t xml:space="preserve">sav  rad i pomoćni materijal, kao i sve potrebne skele, podeste i druga pomagala </t>
  </si>
  <si>
    <t>skidanje i ponovno vješanje prozorskih i vratnih krila</t>
  </si>
  <si>
    <t>izradu uzoraka</t>
  </si>
  <si>
    <t>sav rad u radionici i na gradnji uključivo i uzimanje mjere na gradnji za izvedbu i obračun,</t>
  </si>
  <si>
    <t>dobavu i ugradbu slijepog dovratnika i dovratnika, dobavu i ugradbu slijepog doprozornika i doprozornika, ako to opisom u pojedinoj stavci troškovnika nije drugačije određeno,</t>
  </si>
  <si>
    <t>sve troškove nabave i dopreme svog potrebnog materijala odgovarajuće kvalitete</t>
  </si>
  <si>
    <t>sav okov i to prve klase, sa bravama (cilindričnim ili usadnim) sa po tri ključa, te kvakama, štitnicima i sl., ugrađenih prema opisu u shemi ili po izboru projektanta, (kod davanja ponude naznačiti proizvođača),</t>
  </si>
  <si>
    <t>sva potrebna brtvljenja i pokrovne letvice,</t>
  </si>
  <si>
    <t>sve horizontalne i vertikalne transporte do mjesta ugradbe,</t>
  </si>
  <si>
    <t>stolarsku montažu na gradnji,</t>
  </si>
  <si>
    <t>svu štetu nastalu nepažnjom u radu,</t>
  </si>
  <si>
    <t>sva priručna pomagala prema popisu HTZ mjera,</t>
  </si>
  <si>
    <t>Dvokratno bojanje unutrašnjih gipskartonskih površina stropova bijelom disperzivnom bojom, a cijena uključuje i obavezno impregnaciju svih površina odgovarajućom tekućinom za impregnaciju.</t>
  </si>
  <si>
    <t>Ukupno soboslikarsko ličilački radovi:</t>
  </si>
  <si>
    <t>Ukupno razni radovi:</t>
  </si>
  <si>
    <t>Projektant:</t>
  </si>
  <si>
    <t>r.br.</t>
  </si>
  <si>
    <t>opis</t>
  </si>
  <si>
    <t>jed.mj.</t>
  </si>
  <si>
    <t>količina</t>
  </si>
  <si>
    <t>jed.cijena</t>
  </si>
  <si>
    <t>Kompletno skidanje letava sa kosih krovnih površina dim. 3/5 cm.</t>
  </si>
  <si>
    <t>Detaljni pregled postojećeg drvenog krovišta sistema dvostruke stolice s nazidnicama i zamjena oštećenih i dotrajalih elemenata novom građom istih dimenzija kao što je postojeća građa, s potrebnim podupiranjem, pripasivanjem i materijalom za pričvršćenje.</t>
  </si>
  <si>
    <t>Izrada obloge ravnog i kosog stropa potkrovlja sa gipskartonskim pločama slijedećeg sastava:</t>
  </si>
  <si>
    <t>Sve nejasnoće u projektu ili troškovniku mora izvođač razjasniti sa projektantom prije početka rada, te eventualne dopune ili izmjene uvesti u građevinski dnevnik.</t>
  </si>
  <si>
    <t>Obračun radova vrši se prema stvarno izvedenim količinama i prema "Prosječnim normama u građevinarstvu", ukoliko nije pojedinom stavkom troškovnika drugačije određeno.</t>
  </si>
  <si>
    <t>Ukoliko za drvenu građu krovišta nije navedena vrsta drveta, podrazumijeva se crnogorica II klase.</t>
  </si>
  <si>
    <t>U cijeni izrade krovišta uključeno je i izrada svih detalja u konstrukciji kao što su otvori za krovne prozore i prolaz dimnjaka, te svi pomoćni dijelovi konstrukcije sa potrebnim glavnim i pomoćnim (pričvrsnim) materijalima. U jediničnim cijenama uključeni su svi horizontalni i vertikalni transporti.</t>
  </si>
  <si>
    <t>Oplate, kao i razna razupiranja, moraju imati takvu sigurnost i krutost da bez slijegavanja i štetnih deformacija mogu primiti opterećenja i utjecaje koji nastaju za vrijeme izvedbe radova. Te konstrukcije moraju biti tako izvedene da osiguravaju punu sigurnost radnika i sredstava rada, kao i sigurnost prolaznika, prometa, susjednih objekata i okolice.</t>
  </si>
  <si>
    <t>Skele i oplate moraju zadovoljiti mjerodavne hrvatske norme i europske norme EN 1065.</t>
  </si>
  <si>
    <t>Oplata mora biti izrađena točno po mjerama označenim u crtežima plana oplate za pojedine dijelove, koji će se betonirati, i to sa svim potrebnim podupiračima.</t>
  </si>
  <si>
    <t>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sprečavanje deformacija oplate.</t>
  </si>
  <si>
    <t>Kod premazivanja oplate ne smiju se upotrijebiti takvi premazi koji se ne bi mogli odstraniti sa gotove betonske površine ili bi nakon pranja ostale na njima mrlje.</t>
  </si>
  <si>
    <t>HRN U.C9.200/1 Konstrukcije od monolitnog drveta i ploča (izmjena)</t>
  </si>
  <si>
    <t>HRN U.C9.400 Drvene skele i oplate</t>
  </si>
  <si>
    <t>HRN U.C9.500 Zaštita drveta u konstrukcijama</t>
  </si>
  <si>
    <t>Materijali za izradu drvenih konstrukcija trebaju odgovarati normama:</t>
  </si>
  <si>
    <t>HRN D.A0.020, HRN D.A0.021 i HRN D.A0.022 Vrste drveta</t>
  </si>
  <si>
    <t>HRN D.C1.040 i HRN D.C1.041 Rezano crnogorično drvo</t>
  </si>
  <si>
    <t>HRN M.B1.024 Vijci za drvo</t>
  </si>
  <si>
    <t>HRN M.B4.020 Građ. čavli sa glatkom plosnatom glavom</t>
  </si>
  <si>
    <t>HRN M.B4.021 Građ.čavli s izbrazdanom upuštenom glavom</t>
  </si>
  <si>
    <t>HRN D.A1.020 do HRN D.A1.057 Ispitivanje drveta</t>
  </si>
  <si>
    <t>HRN D.A8.060 do HRN D.A8.094 Ispitivanje slojevitih drv.proizvoda i ploča</t>
  </si>
  <si>
    <t>Dobava i ugradba podložne daske presjeka 18/2 cm s potrebnim materijalom za pričvršćenje na gornje strane dodatnih elemenata drvenog grednika, radi izravnanja - niveliranja površine nove oplate (podloge poda).</t>
  </si>
  <si>
    <t>Obračun po m2 tlocrtne projekcije dasaka.</t>
  </si>
  <si>
    <t>Jedinična cijena pojedine pozicije uključuje kompletnu izvedbu i montažu sa okovom, bravom, ključevima, pragom, odbojnikom, ustakljenjem, opšavnim letvicama, završnom obradom i svim potrebnim materijalom za pričvršćenje i ugradbu, pa se isto neće posebno obračunavati u ostalim vrstama radova ovog troškovnika.</t>
  </si>
  <si>
    <t xml:space="preserve"> POKRIVAČKI RADOVI</t>
  </si>
  <si>
    <t>Pokrivačke radove izvoditi prema odobrenom projektu, opisu troškovnika, uputama projektanta i nadzornog inženjera, a u skladu s važećim propisima i normama. Primijeniti odgovarajuće odredbe "Pravilnika o tehničkim normativima za projektiranje i izvođenje završnih radova u građevinarstvu" (Sl.list 21/90). Pri polaganju pokrova pridržavati se svih pravila struke i uputstva proizvođača pojedinih materijala, a sami materijali trebaju odgovarati važećim propisima i HRN-u i to:</t>
  </si>
  <si>
    <t>Vučeni crijep od gline HRN B.D1.009</t>
  </si>
  <si>
    <t>Prešani crijep od gline HRN B.D1.010</t>
  </si>
  <si>
    <t>Ispitivanje crijepova od gline HRN B.D8.010</t>
  </si>
  <si>
    <t>Propisi, norme i smjernice koje treba primjeniti na izradi pokrovne konstrukcije:</t>
  </si>
  <si>
    <t>Toplinska zaštita i ušteda energije:</t>
  </si>
  <si>
    <t>DIN 4108 Warmeschutz im Hochbau</t>
  </si>
  <si>
    <t>Zaštita od buke i vibracije:</t>
  </si>
  <si>
    <t>HRN U.J6.201 (1989) Akustika u građevinarstvu. Tehnički uvjeti za projektiranje i građenje zgrada</t>
  </si>
  <si>
    <t>HRN U.J6.151 (1982) Akustika u građevinarstvu. Standardne vrijednosti za ocjenu zvučne izolacije</t>
  </si>
  <si>
    <t>HRN U.J6.152 (1989) Akustika u građevinarstvu. Metode izračunavanja zvučne izolacije jednim brojem</t>
  </si>
  <si>
    <t>DIN 4109 Schallschutz im Hochbau</t>
  </si>
  <si>
    <t>Pravilnik o najvišim dopuštenim razinama buke u sredini u kojoj ljudi rade i borave (NN 145/04)</t>
  </si>
  <si>
    <t>Zaštita od požara:</t>
  </si>
  <si>
    <t>HRN U.J1.140/88 Zaštita od požara. Ispitivanje otpornosti krovnih pokrivača protiv djelovanja požara  izvana.</t>
  </si>
  <si>
    <t>Elementi pokrova koji će biti ugrađeni moraju imati certifikat o vodonepropusnosti, certifikat o zvučnoj i toplinskoj izlaciji, proračune i dokaze o pravilnoj konstrukcijskoj zasnovanosti obzirom na toplinsko rastezanje.</t>
  </si>
  <si>
    <t xml:space="preserve"> IZOLATERSKI RADOVI</t>
  </si>
  <si>
    <t>TEHNIČKI UVJETI ZA HIDROIZOLACIJE</t>
  </si>
  <si>
    <t>Detaljni pregled postojećeg drvenog grednika stropa iznad prizemlja, sanacija oštećenih i dotrajalih dijelova grednika ugradbom bočnih ojačanja istih od drvenih mosnica s potrebnim materijalom za ugradbu i pričvršćenje na postojeće grede, te eventualno potrebna zamjena dotrajalih  greda novim identičnih postojećim (presjeka 18/28 cm).</t>
  </si>
  <si>
    <t>Predviđa se zamjena cca 10% postojeće građe novom, a točna količina odrediti će se na građevini nakon detaljnog pregleda.</t>
  </si>
  <si>
    <t>Čišćenje i impregniranje postojeće drvene građe stropa od drvenog grednika nad prizemljem, zaštitnim sredstvom protiv truljenja i crvotočina.</t>
  </si>
  <si>
    <t>Obračun po m3 postojeće drvene građe.</t>
  </si>
  <si>
    <t>Za sve radove predviđene troškovnikom izvođač radova dužan je pribaviti certifikate od odgovarajućih instituta, za kvalitet materijala, površinske obrade, ispravnost po izvođaču predloženih detalja kao i antikorozivne zaštite.</t>
  </si>
  <si>
    <t>Za protupožarnu bravariju obavezno dostaviti certifikate od referentne ustanove.</t>
  </si>
  <si>
    <t>Ukoliko koja stavka nije dovoljno opisana ili je nejasna, prije predaje ponude izvođač mora zatražiti razjašnjenje kod projektanta jer se kasniji prigovori neće uzeti u obzir.</t>
  </si>
  <si>
    <t>Pravilnik o tehničkim normativima za nosive čelične konstrukcije (Sl.list br. 61/86)</t>
  </si>
  <si>
    <t>Pravilnik o tehničkim mjerama i uvjetima za zaštitu čeličnih konstrukcija od korozije (Sl.list 32/70)</t>
  </si>
  <si>
    <t xml:space="preserve">Rušenje objekata nakon provedenih pripremnih radova vrši se prema unaprijed utvrđenom redoslijedu dogovorenom sa nadzornim inženjerom i investitorom. </t>
  </si>
  <si>
    <t>Jedinična cijena sadrži sav potreban materijal i pribor, sav transport do gradilišta i na gradilištu, svu potrebnu pogonsku energiju, kao i svu potrebnu zaštitu na radu radnika na gradilištu.</t>
  </si>
  <si>
    <t>Ukupno rušenja:</t>
  </si>
  <si>
    <t>Obračun po m3 novih elemenata drvene krovne konstrukcije.</t>
  </si>
  <si>
    <t>Dobava materijala i pribijanje mosnica presjeka 5/16 cm, bočno na jednu stranu rogova, u svrhu izravnanja kosine krovišta, za ugradbu daščane oplate krova.</t>
  </si>
  <si>
    <t>Obračun po m ugrađenih mosnica.</t>
  </si>
  <si>
    <t>m</t>
  </si>
  <si>
    <t>Dobava i ugradba drvenih mjena presjeka cca 12/14 cm, između rogova za ugradbu krovnih prozora.</t>
  </si>
  <si>
    <t>Dobava i ugradba zaštitne mrežice na otvore za ventiliranje krova, na rubu krovnih streha. Širina mrežice prosječno 20 cm. Izvedba prema detaljima projektanta.</t>
  </si>
  <si>
    <t>HRN EN 1125:2003     Građevni okovi – Dijelovi izlaza za nuždu s pritisnom šipkom – Zahtjevi i ispitne metode (EN 1125:1997+A1:2001)</t>
  </si>
  <si>
    <t>HRN EN 1125/A1/AC:2005 Građevni okovi – Naprave izlaza za nuždu s pritisnom horizontalnom šipkom – Zahtjevi i ispitne metode (EN 1125:1997/A1:2001/AC:2002)</t>
  </si>
  <si>
    <t>HRN EN ISO 10077-1:2002 Toplinske značajke prozora, vrata i zaslona – Proračun koeficijenta prolaska topline – 1. dio: Pojednostavnjena metoda (ISO 10077-1:2000; EN ISO 10077-1:2000)</t>
  </si>
  <si>
    <t>HRN EN ISO 10077-2:2004 Toplinske značajke prozora, vrata i zaslona – Proračun koeficijenta prolaska topline – 2. dio: Numerička metoda za okvire (ISO 10077-2:2003; EN ISO 10077-2:2003)</t>
  </si>
  <si>
    <t>Temeljem čl.26. Zakona o tehničkim zahtjevima za proizvode i ocjeni sukladnosti (NN 80/13) preuzeti propisi i norme:</t>
  </si>
  <si>
    <t>Zvučna izolacija prozora i vratiju HRN U.J6.201 (klasifikacija u V grupa)</t>
  </si>
  <si>
    <t>Zvučna izolacija prozora i vratiju HRN U.J6.041 (ispitivanje u laboratoriju)</t>
  </si>
  <si>
    <t>Zvučna izolacija prozora i vratiju HRN U.J6.045 (terenska mjerenja)</t>
  </si>
  <si>
    <t>Pravilnik o tehničkim normativima za projektiranje i izvođenje završnih radova u građevinarstvu (Sl.list br. 21/90), posebno poglavlja od članka 50 do čl. 70, u kojima su navedene specifične odredbe i HR-norme za stolariju kojih se treba pridržavati.</t>
  </si>
  <si>
    <t>Materijali trebaju odgovarati slijedećim normama:</t>
  </si>
  <si>
    <t>Drvo HRN D.A0.020, D.A0.021, D.A0.022, D.A0.101</t>
  </si>
  <si>
    <t>Borova rezana građa HRN D.C1.040</t>
  </si>
  <si>
    <t>Rezana građa jele-smreke HRN D.C1.041</t>
  </si>
  <si>
    <t>Furnir HRN D.C5.020</t>
  </si>
  <si>
    <t>Furnirske ploče HRN D.C5.001, HRN D.C5.040 HRN D.C5.041, HRN D.C5.044</t>
  </si>
  <si>
    <t>Ploče vlaknatice HRN D.C5.022 - 025</t>
  </si>
  <si>
    <t>Ploče iverice HRN D.C5.030 - 034</t>
  </si>
  <si>
    <t>Vijci HRN M.B1.024, M.B1.510</t>
  </si>
  <si>
    <t>Građevinska stolarija HRN D.E1.001, HRN D.E1.010 – 192 HRN D.E8.001, HRN D.E8.193 HRN D.E8.235</t>
  </si>
  <si>
    <t>Okov za građevinsku stolariju HRN M.K3.020 - 324</t>
  </si>
  <si>
    <t>Drvo mora biti prvoklasno, potpuno zdravo, suho i odgovarati HRN-u. Ako nije naročito propisano drvo bez kvrga, dozvoljavaju se najviše 2 zarasle kvrge promjera ispod 20 mm na 1 m.</t>
  </si>
  <si>
    <t>Ako u troškovniku nije navedena vrsta drveta treba uzeti borovinu ili arišovinu za sve dijelove koji su izloženi vremenskim nepogodama, dok se ostali dijelovi mogu izvesti od smrekovine.</t>
  </si>
  <si>
    <t>Svi vidljivi dijelovi stolarije moraju biti čiste i glatke izvedbe. Drvene dijelove koji će se ličiti i lakirati mora stolar grundirati sa sredstvima za impregnaciju koja brzo suše i dobro prodiru u pore drveta. Impregnacija poslije nanošenja ne smije bubriti, treba posjedovati moć reguliranja vlage, a mora imati i fungicidno svojstvo.</t>
  </si>
  <si>
    <t>Staklarske radove izvesti prema:</t>
  </si>
  <si>
    <t>HRN U.F2.025 - Tehnički uvjeti za izvođenje staklarskih radova</t>
  </si>
  <si>
    <t>USTAKLJENJE stolarije treba se izvesti od prvoklasnog stakla bez boje i čisto ili ako je u boji da bude u određenoj boji jednoličnog tona, a kvalitete stakla moraju odgovarati hrvatskim normama i to:</t>
  </si>
  <si>
    <t>ravno prozorsko staklo, vučeno HRN B.E1.011,</t>
  </si>
  <si>
    <t>ravno liveno, brazdasto i ornament staklo HRN B.E1.050,</t>
  </si>
  <si>
    <t>staklarski kitovi HRN H.C6.050.</t>
  </si>
  <si>
    <t>8.</t>
  </si>
  <si>
    <t>Kompletna demontaža drvene konstrukcije stubišta i stepenica.</t>
  </si>
  <si>
    <t>Obračun po m2 tlocrtne površine stubišta.</t>
  </si>
  <si>
    <t>9.</t>
  </si>
  <si>
    <t>10.</t>
  </si>
  <si>
    <t>-</t>
  </si>
  <si>
    <t>11.</t>
  </si>
  <si>
    <t>12.</t>
  </si>
  <si>
    <t>13.</t>
  </si>
  <si>
    <t>14.</t>
  </si>
  <si>
    <t>Nenormizirane izvedbe vanjskih slojeva na konstrukcijama trebaju biti ispitane od stručne institucije, a rad treba izvoditi po stručnom uputstvu.</t>
  </si>
  <si>
    <t>Ako je u stavci troškovnika uključena izvedba radova za koje je potrebna radna snaga posebne kvalifikacije (struke), treba ih povjeriti radnicima tražene struke.</t>
  </si>
  <si>
    <t>U cijeni radova uključen je i sav pomoćni rad i materijal, svi transporti, kao i sve potrebne skele, podesti i druga pomagala, skidanje i ponovno vješanje prozorskih i vratnih krila, izrada uzoraka, pogonska energija, sredstva zaštite na radu i drugo.</t>
  </si>
  <si>
    <t>Jedinična cijena treba obuhvatiti:</t>
  </si>
  <si>
    <t>sav materijal, dobavu, izradu i dopremu alata, mehanizacije i uskladištenje,</t>
  </si>
  <si>
    <t>uzimanje potrebnih izmjera na objektu,</t>
  </si>
  <si>
    <t>troškove radne snage za kompletan rad,opisan u troškovniku,</t>
  </si>
  <si>
    <t>dobavu i ugradbu slijepog dovratnika i dovratnika, dobavu i ugradbu slijepog doprozornika i doprozornika,</t>
  </si>
  <si>
    <t>ako to opisom u pojedinoj stavci nije drugačije određeno,</t>
  </si>
  <si>
    <t>jednokratni osnovni premaz prema uvjetima antikrozivne zaštite u radioni, te kompletnu zaštitu sa finalnom,</t>
  </si>
  <si>
    <t>obradom ličenjem čeličnih dijelova, odnosno plastificiranjem ili eloksiranjem alu profila,</t>
  </si>
  <si>
    <t>sve horizontalne i vertikalne transporte do mjesta montaže,</t>
  </si>
  <si>
    <t>potrebnu radnu skelu,</t>
  </si>
  <si>
    <t>čišćenje nakon završetka radova,</t>
  </si>
  <si>
    <t>sve potrebne HTZ mjere radnika,</t>
  </si>
  <si>
    <t>svu štetu kao i troškove popravka kao posljedica nepažnje u toku izvedbe.</t>
  </si>
  <si>
    <t>Podopolagačke radove izvesti prema opisu u troškovniku, iz prvoklasnog materijala, u svemu prema tehničkim uvjetima za podopolagačke radove i hrvatskim normama. Prema vrsti materijala podne obloge mogu biti slijedeće sa odgovarajućim primjenjivim normama:</t>
  </si>
  <si>
    <t>masivni parket HRN D.D5.020</t>
  </si>
  <si>
    <t>hrastov parket HRN D.D5.070</t>
  </si>
  <si>
    <t>podni pokrivači-ispitivanje HRN G.S2.751 - 758</t>
  </si>
  <si>
    <t>Za izradu ponude i izvođenje podova ponuđač je dužan primjeniti relevantne propise i norme važeće u Republici Hrvatskoj, kao i međunarodno priznate norme za područja koja nisu pokrivena normama u Republici Hrvatskoj ili garantiraju viši nivo kvalitete od HRN.</t>
  </si>
  <si>
    <t>Ukoliko neka od podnih obloga nema standard proizvođač je dužan certifikatom potvrditi slijedeće karakteristike: dimenzije, dimenzionalnu stabilnost, postojanost prema svijetlu, zapaljivost, klizavost, provodljivost (električnai sl.), ujednačnost površina.</t>
  </si>
  <si>
    <t>Sve podloge za polaganje podnih obloga potrebno je fino izravnati sa masom za izravnanje.</t>
  </si>
  <si>
    <t>Ako u stavci troškovnika nije navedena klasa parketa, polaže se druga klasa poda.</t>
  </si>
  <si>
    <t>Radovi na polaganju podova mogu se izvoditi nakon što su provjereni svi potrebni uvjeti, kao što su kvaliteta podloge, vlažnost, temperatura u prostorijama, kao i svi ostali uvjeti koje traži izvođač pojedinih vrsta radova.</t>
  </si>
  <si>
    <t>Kitanje izvršiti odgovarajućim trajnoplastičnim kitovima koji moraju biti postojani na promjenu temperature, i na vodu. Površina kita poslije sušenja mora biti bez pukotina.</t>
  </si>
  <si>
    <t>Ličilačke radove izvesti prema:</t>
  </si>
  <si>
    <t>HRN U.F1.012 Tehnički uvjeti za izvođenje ličilačkih radova</t>
  </si>
  <si>
    <t>Materijali moraju odgovarati propisima HRN-a za kvalitet. Materijali koji nisu obuhvaćeni HRN-om moraju biti najbolje kvalitete i imati certifikat.</t>
  </si>
  <si>
    <t xml:space="preserve">Svi upotrebljeni materijali trebaju biti potvrđeni kvalitetom proizvođača. Izvođač radova dužan je prije početka rada pregledati sve površine na gradnji, te izvođaču građevinskih radova dati svoje eventualne primjedbe. </t>
  </si>
  <si>
    <t>Premazi moraju čvrsto prijanjati na podlogu i imati jednoličnu površinu bez tragova četke, odnosno valjka. Boja mora biti ujednačenog intenziteta i tona, bez mrlja, tragova kitanja i oštećenja.</t>
  </si>
  <si>
    <t>Cijena uključuje kompletnu dobavu i ugradbu prozora sa ustakljenjem IZO lowE staklom, unutarnjom aluminijskom žaluzinom, vanjskom tendom, obradom otvora unutar objekta, završnom obradom, šipkom za upravljanje, potrebnim vanjskim opšavom od čeličnog plastificiranog lima u boji, prilagođenim pokrovu dvostrukim utorenim crijepom, te svim potrebnim materijalom za ugradbu.</t>
  </si>
  <si>
    <t>HRN U.D0.001/1 Materijali za izradu drvenih konstrukcija (izmjena)</t>
  </si>
  <si>
    <t>HRN U.C9.200 Konstrukcije od monolitnog drveta i ploča</t>
  </si>
  <si>
    <t>HRN U.D0.001 Materijali za izradu drvenih konstrukcija</t>
  </si>
  <si>
    <t>Kompletno skidanje pokrova od biber crijepa. Cijena uključuje sav rad, utovar u kamion i odvoz otpadnog materijala na reciklažnu deponiju udaljenosti do 5,0 km.</t>
  </si>
  <si>
    <t>Izvedba toplinske zaštite razdjelnih zidova prema negrijanom stubištu od slijedećih slojeva</t>
  </si>
  <si>
    <t>Radovi iz ove stavke izvode se u slučaju da se nakon detaljnog pregleda ispostavi da je negdje razmak između drvenih grednika veći od 85 cm. P</t>
  </si>
  <si>
    <t xml:space="preserve">Radovi iz ove stavke izvode se u slučaju da se nakon detaljnog pregleda ispostavi da je negdje razmak između drvenih grednika veći od 85 cm, pa je potrebno ugraditi dodatne elemente (obračunate u st. 3) koji su dimenzija 18/26 cm, na koje se ugrađuju ove daske da se postigne visina identična gredama stropa prizemlja. </t>
  </si>
  <si>
    <t xml:space="preserve">Radove izvesti prema uputama projektanta konstrukcije. </t>
  </si>
  <si>
    <t>Prozori se ugrađuju po dva u nizu (2x2 = 4).</t>
  </si>
  <si>
    <t>Dobava i montaža gromobranske instalacije krova. Izvesti INOX šipkama s potrebnim pričvrsnim i ovjesnim priborom koji mora biti prilagođen pokrovu odabranim crijepom crijepom. Pričvršćenje šipki na sljeme nosačima na max razmaku od 100 cm. Predviđeno na spoj na postojeći uzemljivač, ukoliko isti ne zadovoljava ugraditi sonde za uzemljenje koje nisu predmet ovog elaborata.</t>
  </si>
  <si>
    <t>Izrada knjige gromobrana i predaja naručitelju</t>
  </si>
  <si>
    <t>Pokrivanje višestrešnog krovišta nagiba  cca 44° novim glinenim crijepom tipa Tondach-biber crijep, ili "jednakovrijedan" biber crijep za krov.
Obračun po m2 kosih površina krovnih ploha.</t>
  </si>
  <si>
    <t>Dobava i montaža tipskih krovnih stambenih prozora veličine 78/140 cm, (kao VELUX tip GGL 3059 ili jednakovrijedno
_____________________________________
_____________________________________) 
Otvaranje oko središnje osi. Tip stakla kao THERMO PLUS dvostruko staklo koeficijenti prolaska topline Ug min 1,1 W/m2K, Uwmin 1,3 W/m2K.</t>
  </si>
  <si>
    <t xml:space="preserve"> Izrada i montaža visećeg žlijeba o 12cm na okapnom rubu krova. Žlijeb je iz pocinčanog lima d=0.55 mm pričvršćen na rogove pocinčanim željeznim kukama.</t>
  </si>
  <si>
    <t>Izrada i montaža vertikalnih odvodnih cijevi o 12cm iz pocinčanog lima d=0.55mm. Vertikale su o zid pričvršćene pocinčanim obujmicama na razmaku od cca 1.00m.</t>
  </si>
  <si>
    <t>Izrada i montaža koljena vertikalnih odvodnih cijevi. Koljena su o 12cm, izrađena iz pocinčanog lima d=0.55mm.</t>
  </si>
  <si>
    <t>Izrada i opšivanje dimnjaka sa jednim otvorom pocinčanim limom d=0.55mm, razvijene širine 50cm.</t>
  </si>
  <si>
    <t>Investitor:</t>
  </si>
  <si>
    <t>Građevina:</t>
  </si>
  <si>
    <t>Lokacija:</t>
  </si>
  <si>
    <t>OZNAKA PR.:</t>
  </si>
  <si>
    <t>3,2</t>
  </si>
  <si>
    <t>0,5</t>
  </si>
  <si>
    <t>62,80</t>
  </si>
  <si>
    <t xml:space="preserve">Dobava i ugradba tipskih elemenata snjegobrana iz asortimana proizvođača crijepa. Obračun po m krovnih streha iznad kojih se ugrađuje snjegobran i liniji u polovici velikih krovnih ploha. 
</t>
  </si>
  <si>
    <t>PR-2019-04-IZ</t>
  </si>
  <si>
    <t>Sve se izvodi prema statičkom proračunu i projektu.</t>
  </si>
  <si>
    <t>Cijena uključuje sav rad, utovar u kamion i odvoz otpandog materijala na reciklažnu deponiju udaljenosti do 5,0 km.</t>
  </si>
  <si>
    <t>Ugradba dodatnih elemenata drvenog grednika iznad prizemlja, izvedenih od očuvanih grednika iz prethodno razgrađene konstrukcije stropa iznad prvog kata, presjeka 20/24 cm s potrebnim materijalom za ugradbu i pričvršćenje.</t>
  </si>
  <si>
    <t>Postava ploča toplinske izolacije (Tipa kao Knauf insolation DP3 ili jednakovrijedna - lagane ploče od kamene vune, klasa negorivosti A1, toplinska provodljivost λD=0,039W/mK prema HRN EN 12 667) debljine 6 cm. PE folija između gipskartonskih ploča - parna brana. Postava ploča na postojeću stropnu izolaciju.
Cijenom obuhvaćen sav rad uključujući bitumenizirani papir koji se postavlja na toplinsku izolaciju za koju se pričvršćuje odgovarajućim spojnim sredstvima propisanim od strane proizvođača, te materijal do potpune gotovosti.</t>
  </si>
  <si>
    <t>Izrada toplinske izolacije krova od mineralne vune jednakovrijedna tipu Knauf Insulation KP 16 cm ili jednakovrijedna sa svim potrebnim međuslojevima i materijalom za pričvršćenje. PE folija između gipskartonskih ploča - parna brana. Izrada prema uputstvu proizvođača i odobrenju projektanta. Stavka uključuje sve pripreme, dobavu materijala, sva potrebna sredstva ugradbe. Sve prema uputi proizvođača.</t>
  </si>
  <si>
    <t>Dobava i ugradnja Akustički zadovoljavajućeg stropa koji se sastoji od parketa 2,2 cm, sljepi pod (daske) 2,4 cm, zabijene u blazinice 8/5 cm (elastičan podložak između slijepog poda i platice) mineralna vuna 8,0 cm na gornjoj upuštenoj oplati (blazinice u ležaju mineralne vune), ploča drvene vune (drvobeton) 5,0 cm na elastičnom ovjesu, rabitz pletivo ili isteg metal plus žbuka. Sve komplet s potrebnim materijalom za pričvršćenje.</t>
  </si>
  <si>
    <t>POSLOVNA ZGRADA</t>
  </si>
  <si>
    <t>Rezanje veznih greda 20/24 cm konstrukcije krovišta u srednjem polju (između stupova) i povezivanje spregovima 2 x Ø 5. Uklanjanje se izvodi nakon podlaganja grede 20/24 cm.</t>
  </si>
  <si>
    <t>Dobava i ugradba novih drvenih kliješta presjeka 2 x 5/25 cm, za ukrućenje postojeće drvene krovne konstrukcije, s potrebnim materijlaom za pričvršćenje.</t>
  </si>
  <si>
    <t xml:space="preserve">Dobava materijala i izrada drvenih stepenica. Ukupne dimenzije iznose: š=130cm, d= 242 cm. Izvode se od hrastovih dasaka d=4,0 cm. Gotove stepenice je potrebno prebrusiti, nanijeti osnovni premaz i bajcati u dvije ruke u boju za drvo (boja prema odabiru naručitelja). </t>
  </si>
  <si>
    <t>Dobava i ugradnja unutrašnjih jednokrilnih, dvostruko šperovanih furniranih vrata se štokovima,
bravom, štitnicima, kvakama, ključem po izboru naručitelja -90/200</t>
  </si>
  <si>
    <t>Ispitivanje gromobranske instalacije i izrada atestne dokumentacije</t>
  </si>
  <si>
    <t xml:space="preserve">Dobava materijala i izrada drvene stepenice. Ukupne dimenzije iznose: š=35 cm, v= 15 cm, d=380 cm. Izvode se od hrastovih dasaka d=4,0 cm. Gotovu stepenice je potrebno prebrusiti, nanijeti osnovni premaz i bajcati u dvije ruke u boju za drvo (boja prema odabiru naručitelja). </t>
  </si>
  <si>
    <t xml:space="preserve">Letvanje drvenog krovišta kontra letvama presjeka 8/5 cm, položenim okomito na strehu. </t>
  </si>
  <si>
    <t>Letvanje drvenog krovišta letvama presjeka 4/5 cm za pokrov dvostruko utorenim crijepom.</t>
  </si>
  <si>
    <t xml:space="preserve">Razni radovi koji se ne mogu predvidjeti. </t>
  </si>
  <si>
    <t xml:space="preserve">Obračun po satu radnika: </t>
  </si>
  <si>
    <t>sat</t>
  </si>
  <si>
    <t>gipskartonske standardne GKB ploče d = 2x 1,25 cm</t>
  </si>
  <si>
    <t>nosiva jednostruka  metalna podkonstrukcija</t>
  </si>
  <si>
    <t>mineralna vuna d = 10,0 cm</t>
  </si>
  <si>
    <t>U cijenu izrade uračunata je dobava, transport, montaža i ugradba svih potrebnih elemenata, brtveni i pričvrsni materijal, kao i sve radnje brtvljenja, zapunjavanja, poravnavanja, kitanja i sl., uključivo i izradu svih detalja (kao spajanje na obodne konstrukcije), a sve prema normama i uputstvu proizvođača.</t>
  </si>
  <si>
    <t>Izrada gipskartonskih pregradnih zidova (kao Knauf W 112 ili proizvod jednakovrijednih tehničkih karakteristika ukupne debljine 13,0 cm, sljedećeg sastava (RZ3):</t>
  </si>
  <si>
    <t>metalna podkonstrukcija CD 60/27 ili jednakovrijedni proizvod
_____________________________________</t>
  </si>
  <si>
    <t>gipskartonske vatrootporne GKF ploče d = 2 x 1,25 cm ili jednakovrijedni proizvod</t>
  </si>
  <si>
    <t>OPĆINA BEDNJA, BEDNJA, TRG SVETE MARIJE 26, OIB: 48874522780</t>
  </si>
  <si>
    <t>BEDNJA TRG SVETE MARIJE 26, k.č. br. 38/1 k.o. Bednja</t>
  </si>
  <si>
    <t>PDV (25%)</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</si>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</sst>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k_n_-;\-* #,##0.00\ _k_n_-;_-* &quot;-&quot;??\ _k_n_-;_-@_-"/>
  </numFmts>
  <fonts count="10" x14ac:knownFonts="1">
    <font>
      <sz val="10"/>
      <name val="Arial"/>
      <charset val="238"/>
    </font>
    <font>
      <sz val="10"/>
      <name val="Arial"/>
      <family val="2"/>
    </font>
    <font>
      <sz val="10"/>
      <name val="Arial CE"/>
      <family val="2"/>
      <charset val="238"/>
    </font>
    <font>
      <b/>
      <sz val="10"/>
      <name val="Arial"/>
      <family val="2"/>
      <charset val="238"/>
    </font>
    <font>
      <sz val="8"/>
      <name val="Arial"/>
      <family val="2"/>
      <charset val="238"/>
    </font>
    <font>
      <sz val="10"/>
      <name val="Arial"/>
      <family val="2"/>
      <charset val="238"/>
    </font>
    <font>
      <sz val="9"/>
      <name val="Arial"/>
      <family val="2"/>
      <charset val="238"/>
    </font>
    <font>
      <sz val="10"/>
      <color indexed="10"/>
      <name val="Arial"/>
      <family val="2"/>
      <charset val="238"/>
    </font>
    <font>
      <sz val="10"/>
      <name val="Helv"/>
    </font>
    <font>
      <b/>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0">
    <xf numFmtId="0" fontId="0" fillId="0" borderId="0"/>
    <xf numFmtId="164" fontId="5" fillId="0" borderId="0" applyFont="0" applyFill="0" applyBorder="0" applyAlignment="0" applyProtection="0"/>
    <xf numFmtId="0" fontId="5" fillId="0" borderId="0"/>
    <xf numFmtId="0" fontId="5" fillId="0" borderId="0"/>
    <xf numFmtId="0" fontId="1" fillId="0" borderId="0"/>
    <xf numFmtId="0" fontId="8" fillId="0" borderId="0"/>
    <xf numFmtId="0" fontId="8" fillId="0" borderId="0"/>
    <xf numFmtId="0" fontId="6" fillId="0" borderId="0" applyFill="0" applyBorder="0" applyProtection="0">
      <alignment horizontal="justify" vertical="top" wrapText="1"/>
    </xf>
    <xf numFmtId="0" fontId="5" fillId="0" borderId="0"/>
    <xf numFmtId="165" fontId="5" fillId="0" borderId="0" applyFont="0" applyFill="0" applyBorder="0" applyAlignment="0" applyProtection="0"/>
  </cellStyleXfs>
  <cellXfs count="100">
    <xf numFmtId="0" fontId="0" fillId="0" borderId="0" xfId="0"/>
    <xf numFmtId="0" fontId="0" fillId="0" borderId="0" xfId="0" applyAlignment="1">
      <alignment horizontal="center"/>
    </xf>
    <xf numFmtId="0" fontId="2" fillId="0" borderId="0" xfId="0" applyFont="1"/>
    <xf numFmtId="0" fontId="3" fillId="0" borderId="0" xfId="0" applyFont="1" applyAlignment="1">
      <alignment horizontal="center" vertical="top"/>
    </xf>
    <xf numFmtId="0" fontId="5" fillId="0" borderId="0" xfId="0" applyFont="1" applyAlignment="1">
      <alignment horizontal="justify" vertical="top" wrapText="1"/>
    </xf>
    <xf numFmtId="4" fontId="5" fillId="0" borderId="0" xfId="0" applyNumberFormat="1" applyFont="1" applyAlignment="1">
      <alignment horizontal="center"/>
    </xf>
    <xf numFmtId="4" fontId="5" fillId="0" borderId="0" xfId="0" applyNumberFormat="1" applyFont="1" applyAlignment="1">
      <alignment horizontal="right"/>
    </xf>
    <xf numFmtId="4" fontId="5" fillId="0" borderId="0" xfId="0" applyNumberFormat="1" applyFont="1" applyAlignment="1"/>
    <xf numFmtId="0" fontId="5" fillId="0" borderId="1" xfId="0" applyFont="1" applyBorder="1" applyAlignment="1">
      <alignment horizontal="center" vertical="top"/>
    </xf>
    <xf numFmtId="0" fontId="5" fillId="0" borderId="1" xfId="0" applyFont="1" applyBorder="1" applyAlignment="1">
      <alignment horizontal="left" vertical="top" wrapText="1"/>
    </xf>
    <xf numFmtId="4" fontId="5" fillId="0" borderId="1" xfId="0" applyNumberFormat="1" applyFont="1" applyBorder="1" applyAlignment="1"/>
    <xf numFmtId="4" fontId="5" fillId="0" borderId="1" xfId="0" applyNumberFormat="1" applyFont="1" applyBorder="1" applyAlignment="1">
      <alignment horizontal="right"/>
    </xf>
    <xf numFmtId="0" fontId="5" fillId="0" borderId="0" xfId="0" applyFont="1" applyAlignment="1">
      <alignment horizontal="center" vertical="top"/>
    </xf>
    <xf numFmtId="0" fontId="5" fillId="0" borderId="2" xfId="0" applyFont="1" applyBorder="1" applyAlignment="1">
      <alignment horizontal="justify" vertical="top" wrapText="1"/>
    </xf>
    <xf numFmtId="4" fontId="5" fillId="0" borderId="2" xfId="0" applyNumberFormat="1" applyFont="1" applyBorder="1" applyAlignment="1">
      <alignment horizontal="center"/>
    </xf>
    <xf numFmtId="4" fontId="5" fillId="0" borderId="2" xfId="0" applyNumberFormat="1" applyFont="1" applyBorder="1" applyAlignment="1">
      <alignment horizontal="right"/>
    </xf>
    <xf numFmtId="4" fontId="5" fillId="0" borderId="2" xfId="0" applyNumberFormat="1" applyFont="1" applyBorder="1" applyAlignment="1"/>
    <xf numFmtId="0" fontId="0" fillId="0" borderId="0" xfId="0" applyAlignment="1">
      <alignment horizontal="center" vertical="top"/>
    </xf>
    <xf numFmtId="0" fontId="1" fillId="0" borderId="0" xfId="0" applyFont="1" applyAlignment="1">
      <alignment horizontal="justify" vertical="top" wrapText="1"/>
    </xf>
    <xf numFmtId="0" fontId="1" fillId="0" borderId="0" xfId="0" applyFont="1" applyAlignment="1">
      <alignment horizontal="center"/>
    </xf>
    <xf numFmtId="2" fontId="1" fillId="0" borderId="0" xfId="0" applyNumberFormat="1" applyFont="1" applyAlignment="1">
      <alignment horizontal="right"/>
    </xf>
    <xf numFmtId="0" fontId="1" fillId="0" borderId="0" xfId="0" applyFont="1" applyAlignment="1">
      <alignment horizontal="justify" vertical="justify" wrapText="1"/>
    </xf>
    <xf numFmtId="0" fontId="1" fillId="0" borderId="0" xfId="0" applyFont="1" applyFill="1" applyAlignment="1">
      <alignment horizontal="justify" vertical="top" wrapText="1"/>
    </xf>
    <xf numFmtId="0" fontId="3" fillId="0" borderId="0" xfId="0" applyFont="1" applyAlignment="1">
      <alignment horizontal="justify" vertical="top" wrapText="1"/>
    </xf>
    <xf numFmtId="2" fontId="1" fillId="0" borderId="0" xfId="0" applyNumberFormat="1" applyFont="1" applyAlignment="1">
      <alignment horizontal="center"/>
    </xf>
    <xf numFmtId="4" fontId="1" fillId="0" borderId="0" xfId="0" applyNumberFormat="1" applyFont="1"/>
    <xf numFmtId="4" fontId="1" fillId="0" borderId="0" xfId="0" applyNumberFormat="1" applyFont="1" applyAlignment="1">
      <alignment horizontal="center"/>
    </xf>
    <xf numFmtId="2" fontId="0" fillId="0" borderId="0" xfId="0" applyNumberFormat="1" applyAlignment="1">
      <alignment horizontal="right"/>
    </xf>
    <xf numFmtId="0" fontId="1" fillId="0" borderId="0" xfId="0" applyFont="1" applyAlignment="1">
      <alignment horizontal="left" vertical="top" wrapText="1"/>
    </xf>
    <xf numFmtId="0" fontId="0" fillId="0" borderId="0" xfId="0" applyAlignment="1">
      <alignment horizontal="justify" vertical="top" wrapText="1"/>
    </xf>
    <xf numFmtId="4" fontId="5" fillId="0" borderId="0" xfId="0" applyNumberFormat="1" applyFont="1" applyAlignment="1">
      <alignment horizontal="left"/>
    </xf>
    <xf numFmtId="0" fontId="7" fillId="0" borderId="0" xfId="0" applyFont="1" applyAlignment="1">
      <alignment horizontal="justify" vertical="top" wrapText="1"/>
    </xf>
    <xf numFmtId="0" fontId="3" fillId="0" borderId="2" xfId="0" applyFont="1" applyBorder="1" applyAlignment="1">
      <alignment horizontal="justify" vertical="top" wrapText="1"/>
    </xf>
    <xf numFmtId="4" fontId="3" fillId="0" borderId="2" xfId="0" applyNumberFormat="1" applyFont="1" applyBorder="1" applyAlignment="1">
      <alignment horizontal="center"/>
    </xf>
    <xf numFmtId="4" fontId="3" fillId="0" borderId="2" xfId="0" applyNumberFormat="1" applyFont="1" applyBorder="1" applyAlignment="1">
      <alignment horizontal="right"/>
    </xf>
    <xf numFmtId="4" fontId="3" fillId="0" borderId="2" xfId="0" applyNumberFormat="1" applyFont="1" applyBorder="1" applyAlignment="1"/>
    <xf numFmtId="0" fontId="3" fillId="0" borderId="2" xfId="0" applyFont="1" applyBorder="1" applyAlignment="1">
      <alignment horizontal="center"/>
    </xf>
    <xf numFmtId="2" fontId="3" fillId="0" borderId="2" xfId="0" applyNumberFormat="1" applyFont="1" applyBorder="1" applyAlignment="1">
      <alignment horizontal="right"/>
    </xf>
    <xf numFmtId="4" fontId="3" fillId="0" borderId="2" xfId="0" applyNumberFormat="1" applyFont="1" applyBorder="1"/>
    <xf numFmtId="0" fontId="5" fillId="0" borderId="0" xfId="0" applyFont="1"/>
    <xf numFmtId="4" fontId="7" fillId="0" borderId="0" xfId="0" applyNumberFormat="1" applyFont="1" applyAlignment="1">
      <alignment horizontal="center"/>
    </xf>
    <xf numFmtId="4" fontId="7" fillId="0" borderId="0" xfId="0" applyNumberFormat="1" applyFont="1" applyAlignment="1">
      <alignment horizontal="right"/>
    </xf>
    <xf numFmtId="4" fontId="7" fillId="0" borderId="0" xfId="0" applyNumberFormat="1" applyFont="1" applyAlignment="1"/>
    <xf numFmtId="0" fontId="7" fillId="0" borderId="0" xfId="0" applyFont="1"/>
    <xf numFmtId="4" fontId="3" fillId="0" borderId="0" xfId="0" applyNumberFormat="1" applyFont="1" applyAlignment="1">
      <alignment horizontal="center"/>
    </xf>
    <xf numFmtId="4" fontId="3" fillId="0" borderId="0" xfId="0" applyNumberFormat="1" applyFont="1" applyAlignment="1">
      <alignment horizontal="right"/>
    </xf>
    <xf numFmtId="4" fontId="1" fillId="0" borderId="0" xfId="0" applyNumberFormat="1" applyFont="1" applyAlignment="1">
      <alignment horizontal="justify" vertical="top" wrapText="1"/>
    </xf>
    <xf numFmtId="4" fontId="3" fillId="0" borderId="0" xfId="0" applyNumberFormat="1" applyFont="1" applyAlignment="1">
      <alignment horizontal="justify" vertical="top" wrapText="1"/>
    </xf>
    <xf numFmtId="4" fontId="1" fillId="0" borderId="0" xfId="0" applyNumberFormat="1" applyFont="1" applyAlignment="1">
      <alignment horizontal="left" vertical="top" wrapText="1"/>
    </xf>
    <xf numFmtId="4" fontId="0" fillId="0" borderId="0" xfId="0" applyNumberFormat="1"/>
    <xf numFmtId="4" fontId="0" fillId="0" borderId="0" xfId="0" applyNumberFormat="1" applyAlignment="1">
      <alignment horizontal="justify" vertical="top" wrapText="1"/>
    </xf>
    <xf numFmtId="0" fontId="1" fillId="0" borderId="0" xfId="0" applyFont="1" applyAlignment="1">
      <alignment horizontal="justify" vertical="top" wrapText="1"/>
    </xf>
    <xf numFmtId="49" fontId="5" fillId="0" borderId="0" xfId="0" applyNumberFormat="1" applyFont="1" applyAlignment="1">
      <alignment horizontal="center" vertical="top"/>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1" fillId="0" borderId="0" xfId="0" applyFont="1" applyAlignment="1">
      <alignment horizontal="left" vertical="justify" wrapText="1"/>
    </xf>
    <xf numFmtId="0" fontId="1" fillId="0" borderId="0" xfId="0" applyFont="1" applyAlignment="1">
      <alignment vertical="justify" wrapText="1"/>
    </xf>
    <xf numFmtId="0" fontId="5" fillId="0" borderId="0" xfId="0" applyFont="1" applyFill="1" applyAlignment="1">
      <alignment horizontal="center" vertical="top"/>
    </xf>
    <xf numFmtId="0" fontId="5" fillId="0" borderId="0" xfId="0" applyFont="1" applyFill="1" applyAlignment="1">
      <alignment horizontal="justify" vertical="top" wrapText="1"/>
    </xf>
    <xf numFmtId="0" fontId="3" fillId="0" borderId="0" xfId="0" applyFont="1" applyBorder="1" applyAlignment="1">
      <alignment vertical="center" wrapText="1"/>
    </xf>
    <xf numFmtId="49" fontId="5" fillId="0" borderId="0" xfId="0" applyNumberFormat="1" applyFont="1" applyFill="1" applyAlignment="1">
      <alignment horizontal="center" vertical="top"/>
    </xf>
    <xf numFmtId="4" fontId="5" fillId="0" borderId="0" xfId="0" applyNumberFormat="1" applyFont="1" applyFill="1" applyAlignment="1">
      <alignment horizontal="right"/>
    </xf>
    <xf numFmtId="0" fontId="1" fillId="0" borderId="0" xfId="0" applyFont="1" applyFill="1" applyAlignment="1">
      <alignment horizontal="justify" vertical="justify" wrapText="1"/>
    </xf>
    <xf numFmtId="4" fontId="1" fillId="0" borderId="0" xfId="0" applyNumberFormat="1" applyFont="1" applyAlignment="1">
      <alignment horizontal="right"/>
    </xf>
    <xf numFmtId="0" fontId="3" fillId="0" borderId="0" xfId="0" applyFont="1" applyAlignment="1">
      <alignment horizontal="center" vertical="top"/>
    </xf>
    <xf numFmtId="0" fontId="3" fillId="0" borderId="0" xfId="0" applyFont="1" applyAlignment="1">
      <alignment horizontal="justify" vertical="top" wrapText="1"/>
    </xf>
    <xf numFmtId="2" fontId="1" fillId="0" borderId="0" xfId="0" applyNumberFormat="1" applyFont="1" applyFill="1" applyAlignment="1">
      <alignment horizontal="right"/>
    </xf>
    <xf numFmtId="4" fontId="5" fillId="0" borderId="0" xfId="0" applyNumberFormat="1" applyFont="1" applyBorder="1" applyAlignment="1"/>
    <xf numFmtId="0" fontId="5" fillId="0" borderId="0" xfId="0" applyNumberFormat="1" applyFont="1" applyAlignment="1">
      <alignment horizontal="center" vertical="top"/>
    </xf>
    <xf numFmtId="0" fontId="3" fillId="0" borderId="0" xfId="0" applyNumberFormat="1" applyFont="1" applyAlignment="1">
      <alignment horizontal="center" vertical="top"/>
    </xf>
    <xf numFmtId="0" fontId="5" fillId="0" borderId="0" xfId="0" applyNumberFormat="1" applyFont="1" applyFill="1" applyAlignment="1">
      <alignment horizontal="center" vertical="top"/>
    </xf>
    <xf numFmtId="0" fontId="0" fillId="0" borderId="0" xfId="0" applyNumberFormat="1" applyAlignment="1">
      <alignment horizontal="center" vertical="top"/>
    </xf>
    <xf numFmtId="0" fontId="1" fillId="0" borderId="0" xfId="0" applyNumberFormat="1" applyFont="1" applyAlignment="1">
      <alignment horizontal="center" vertical="top"/>
    </xf>
    <xf numFmtId="0" fontId="0" fillId="0" borderId="0" xfId="0" applyNumberFormat="1" applyFill="1" applyAlignment="1">
      <alignment horizontal="center" vertical="top"/>
    </xf>
    <xf numFmtId="0" fontId="7" fillId="0" borderId="0" xfId="0" applyNumberFormat="1" applyFont="1" applyAlignment="1">
      <alignment horizontal="center" vertical="top"/>
    </xf>
    <xf numFmtId="0" fontId="9" fillId="0" borderId="0" xfId="0" applyNumberFormat="1" applyFont="1" applyAlignment="1">
      <alignment horizontal="center" vertical="top"/>
    </xf>
    <xf numFmtId="0" fontId="1" fillId="0" borderId="0" xfId="0" applyFont="1" applyAlignment="1">
      <alignment horizontal="justify" vertical="top" wrapText="1"/>
    </xf>
    <xf numFmtId="4" fontId="5" fillId="0" borderId="0" xfId="0" applyNumberFormat="1" applyFont="1" applyFill="1" applyAlignment="1"/>
    <xf numFmtId="0" fontId="6" fillId="0" borderId="0" xfId="0" applyFont="1" applyBorder="1" applyAlignment="1">
      <alignment horizontal="right" vertical="center" wrapText="1"/>
    </xf>
    <xf numFmtId="4" fontId="5" fillId="0" borderId="2" xfId="0" applyNumberFormat="1" applyFont="1" applyFill="1" applyBorder="1" applyAlignment="1"/>
    <xf numFmtId="4" fontId="5" fillId="0" borderId="1" xfId="0" applyNumberFormat="1" applyFont="1" applyFill="1" applyBorder="1" applyAlignment="1"/>
    <xf numFmtId="0" fontId="5" fillId="0" borderId="0" xfId="8" applyFont="1" applyAlignment="1">
      <alignment horizontal="justify" vertical="top" wrapText="1"/>
    </xf>
    <xf numFmtId="0" fontId="5" fillId="0" borderId="2" xfId="0" applyFont="1" applyFill="1" applyBorder="1" applyAlignment="1">
      <alignment horizontal="center" vertical="top"/>
    </xf>
    <xf numFmtId="0" fontId="5" fillId="0" borderId="2" xfId="0" applyFont="1" applyFill="1" applyBorder="1" applyAlignment="1">
      <alignment horizontal="justify" vertical="top" wrapText="1"/>
    </xf>
    <xf numFmtId="0" fontId="5" fillId="0" borderId="3" xfId="0" applyFont="1" applyFill="1" applyBorder="1" applyAlignment="1">
      <alignment horizontal="center" vertical="top"/>
    </xf>
    <xf numFmtId="0" fontId="5" fillId="0" borderId="3" xfId="0" applyFont="1" applyFill="1" applyBorder="1" applyAlignment="1">
      <alignment horizontal="justify" vertical="top" wrapText="1"/>
    </xf>
    <xf numFmtId="4" fontId="5" fillId="0" borderId="3" xfId="0" applyNumberFormat="1" applyFont="1" applyBorder="1" applyAlignment="1">
      <alignment horizontal="center"/>
    </xf>
    <xf numFmtId="4" fontId="5" fillId="0" borderId="3" xfId="0" applyNumberFormat="1" applyFont="1" applyBorder="1" applyAlignment="1">
      <alignment horizontal="right"/>
    </xf>
    <xf numFmtId="4" fontId="5" fillId="0" borderId="3" xfId="0" applyNumberFormat="1" applyFont="1" applyFill="1" applyBorder="1" applyAlignment="1"/>
    <xf numFmtId="0" fontId="5" fillId="0" borderId="2" xfId="0" applyFont="1" applyBorder="1" applyAlignment="1">
      <alignment horizontal="center" vertical="top"/>
    </xf>
    <xf numFmtId="0" fontId="6" fillId="0" borderId="0" xfId="0" applyFont="1" applyBorder="1" applyAlignment="1">
      <alignment horizontal="right" vertical="center" wrapText="1"/>
    </xf>
    <xf numFmtId="4" fontId="4" fillId="0" borderId="0" xfId="0" applyNumberFormat="1" applyFont="1" applyBorder="1" applyAlignment="1">
      <alignment horizontal="left"/>
    </xf>
    <xf numFmtId="4" fontId="4" fillId="0" borderId="0" xfId="0" applyNumberFormat="1" applyFont="1" applyBorder="1" applyAlignment="1">
      <alignment horizontal="left" wrapText="1"/>
    </xf>
    <xf numFmtId="4" fontId="4" fillId="0" borderId="0" xfId="0" applyNumberFormat="1" applyFont="1" applyBorder="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justify" vertical="top" wrapText="1"/>
    </xf>
    <xf numFmtId="0" fontId="0" fillId="0" borderId="0" xfId="0" applyAlignment="1">
      <alignment horizontal="justify"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top"/>
    </xf>
  </cellXfs>
  <cellStyles count="10">
    <cellStyle name="2. Tekst stavke 25" xfId="7" xr:uid="{00000000-0005-0000-0000-000000000000}"/>
    <cellStyle name="Comma_List1" xfId="1" xr:uid="{00000000-0005-0000-0000-000001000000}"/>
    <cellStyle name="Normal 2" xfId="2" xr:uid="{00000000-0005-0000-0000-000002000000}"/>
    <cellStyle name="Normal_RIJE¼KA TROµKOVNIK " xfId="3" xr:uid="{00000000-0005-0000-0000-000003000000}"/>
    <cellStyle name="Normalno" xfId="0" builtinId="0"/>
    <cellStyle name="Normalno 2" xfId="8" xr:uid="{00000000-0005-0000-0000-000005000000}"/>
    <cellStyle name="Obično_nn-coning" xfId="4" xr:uid="{00000000-0005-0000-0000-000006000000}"/>
    <cellStyle name="Slog 1" xfId="5" xr:uid="{00000000-0005-0000-0000-000007000000}"/>
    <cellStyle name="Stil 1" xfId="6" xr:uid="{00000000-0005-0000-0000-000008000000}"/>
    <cellStyle name="Zarez 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561975</xdr:colOff>
      <xdr:row>0</xdr:row>
      <xdr:rowOff>0</xdr:rowOff>
    </xdr:from>
    <xdr:to>
      <xdr:col>5</xdr:col>
      <xdr:colOff>838200</xdr:colOff>
      <xdr:row>0</xdr:row>
      <xdr:rowOff>0</xdr:rowOff>
    </xdr:to>
    <xdr:sp macro="" textlink="">
      <xdr:nvSpPr>
        <xdr:cNvPr id="3365" name="Line 1">
          <a:extLst>
            <a:ext uri="{FF2B5EF4-FFF2-40B4-BE49-F238E27FC236}">
              <a16:creationId xmlns:a16="http://schemas.microsoft.com/office/drawing/2014/main" id="{00000000-0008-0000-0000-0000250D0000}"/>
            </a:ext>
          </a:extLst>
        </xdr:cNvPr>
        <xdr:cNvSpPr>
          <a:spLocks noChangeShapeType="1"/>
        </xdr:cNvSpPr>
      </xdr:nvSpPr>
      <xdr:spPr bwMode="auto">
        <a:xfrm>
          <a:off x="1266825" y="0"/>
          <a:ext cx="5000625" cy="0"/>
        </a:xfrm>
        <a:prstGeom prst="line">
          <a:avLst/>
        </a:prstGeom>
        <a:noFill/>
        <a:ln w="9525">
          <a:solidFill>
            <a:srgbClr val="000000"/>
          </a:solidFill>
          <a:round/>
          <a:headEnd/>
          <a:tailEnd/>
        </a:ln>
      </xdr:spPr>
    </xdr:sp>
    <xdr:clientData/>
  </xdr:twoCellAnchor>
  <xdr:twoCellAnchor>
    <xdr:from>
      <xdr:col>0</xdr:col>
      <xdr:colOff>28575</xdr:colOff>
      <xdr:row>0</xdr:row>
      <xdr:rowOff>0</xdr:rowOff>
    </xdr:from>
    <xdr:to>
      <xdr:col>0</xdr:col>
      <xdr:colOff>676275</xdr:colOff>
      <xdr:row>0</xdr:row>
      <xdr:rowOff>0</xdr:rowOff>
    </xdr:to>
    <xdr:pic>
      <xdr:nvPicPr>
        <xdr:cNvPr id="3366" name="Picture 2">
          <a:extLst>
            <a:ext uri="{FF2B5EF4-FFF2-40B4-BE49-F238E27FC236}">
              <a16:creationId xmlns:a16="http://schemas.microsoft.com/office/drawing/2014/main" id="{00000000-0008-0000-0000-0000260D0000}"/>
            </a:ext>
          </a:extLst>
        </xdr:cNvPr>
        <xdr:cNvPicPr>
          <a:picLocks noChangeArrowheads="1"/>
        </xdr:cNvPicPr>
      </xdr:nvPicPr>
      <xdr:blipFill>
        <a:blip xmlns:r="http://schemas.openxmlformats.org/officeDocument/2006/relationships" r:embed="rId1">
          <a:grayscl/>
          <a:biLevel thresh="50000"/>
        </a:blip>
        <a:srcRect/>
        <a:stretch>
          <a:fillRect/>
        </a:stretch>
      </xdr:blipFill>
      <xdr:spPr bwMode="auto">
        <a:xfrm>
          <a:off x="28575" y="0"/>
          <a:ext cx="647700" cy="0"/>
        </a:xfrm>
        <a:prstGeom prst="rect">
          <a:avLst/>
        </a:prstGeom>
        <a:noFill/>
        <a:ln w="9525">
          <a:noFill/>
          <a:miter lim="800000"/>
          <a:headEnd/>
          <a:tailEnd/>
        </a:ln>
      </xdr:spPr>
    </xdr:pic>
    <xdr:clientData/>
  </xdr:twoCellAnchor>
  <xdr:twoCellAnchor>
    <xdr:from>
      <xdr:col>0</xdr:col>
      <xdr:colOff>95250</xdr:colOff>
      <xdr:row>0</xdr:row>
      <xdr:rowOff>0</xdr:rowOff>
    </xdr:from>
    <xdr:to>
      <xdr:col>0</xdr:col>
      <xdr:colOff>647700</xdr:colOff>
      <xdr:row>0</xdr:row>
      <xdr:rowOff>0</xdr:rowOff>
    </xdr:to>
    <xdr:pic>
      <xdr:nvPicPr>
        <xdr:cNvPr id="3367" name="Picture 3" descr="Logo-Connecto-adresa">
          <a:extLst>
            <a:ext uri="{FF2B5EF4-FFF2-40B4-BE49-F238E27FC236}">
              <a16:creationId xmlns:a16="http://schemas.microsoft.com/office/drawing/2014/main" id="{00000000-0008-0000-0000-0000270D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5250" y="0"/>
          <a:ext cx="552450" cy="0"/>
        </a:xfrm>
        <a:prstGeom prst="rect">
          <a:avLst/>
        </a:prstGeom>
        <a:noFill/>
        <a:ln w="9525">
          <a:noFill/>
          <a:miter lim="800000"/>
          <a:headEnd/>
          <a:tailEnd/>
        </a:ln>
      </xdr:spPr>
    </xdr:pic>
    <xdr:clientData/>
  </xdr:twoCellAnchor>
  <xdr:twoCellAnchor editAs="oneCell">
    <xdr:from>
      <xdr:col>0</xdr:col>
      <xdr:colOff>101600</xdr:colOff>
      <xdr:row>0</xdr:row>
      <xdr:rowOff>171450</xdr:rowOff>
    </xdr:from>
    <xdr:to>
      <xdr:col>1</xdr:col>
      <xdr:colOff>1984218</xdr:colOff>
      <xdr:row>2</xdr:row>
      <xdr:rowOff>287057</xdr:rowOff>
    </xdr:to>
    <xdr:pic>
      <xdr:nvPicPr>
        <xdr:cNvPr id="5" name="Slika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01600" y="171450"/>
          <a:ext cx="2587468" cy="5728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676275</xdr:colOff>
      <xdr:row>0</xdr:row>
      <xdr:rowOff>0</xdr:rowOff>
    </xdr:to>
    <xdr:pic>
      <xdr:nvPicPr>
        <xdr:cNvPr id="1245" name="Picture 2">
          <a:extLst>
            <a:ext uri="{FF2B5EF4-FFF2-40B4-BE49-F238E27FC236}">
              <a16:creationId xmlns:a16="http://schemas.microsoft.com/office/drawing/2014/main" id="{00000000-0008-0000-0100-0000DD040000}"/>
            </a:ext>
          </a:extLst>
        </xdr:cNvPr>
        <xdr:cNvPicPr>
          <a:picLocks noChangeArrowheads="1"/>
        </xdr:cNvPicPr>
      </xdr:nvPicPr>
      <xdr:blipFill>
        <a:blip xmlns:r="http://schemas.openxmlformats.org/officeDocument/2006/relationships" r:embed="rId1">
          <a:grayscl/>
          <a:biLevel thresh="50000"/>
        </a:blip>
        <a:srcRect/>
        <a:stretch>
          <a:fillRect/>
        </a:stretch>
      </xdr:blipFill>
      <xdr:spPr bwMode="auto">
        <a:xfrm>
          <a:off x="28575" y="0"/>
          <a:ext cx="647700" cy="0"/>
        </a:xfrm>
        <a:prstGeom prst="rect">
          <a:avLst/>
        </a:prstGeom>
        <a:noFill/>
        <a:ln w="9525">
          <a:noFill/>
          <a:miter lim="800000"/>
          <a:headEnd/>
          <a:tailEnd/>
        </a:ln>
      </xdr:spPr>
    </xdr:pic>
    <xdr:clientData/>
  </xdr:twoCellAnchor>
  <xdr:twoCellAnchor editAs="oneCell">
    <xdr:from>
      <xdr:col>0</xdr:col>
      <xdr:colOff>101599</xdr:colOff>
      <xdr:row>0</xdr:row>
      <xdr:rowOff>218579</xdr:rowOff>
    </xdr:from>
    <xdr:to>
      <xdr:col>1</xdr:col>
      <xdr:colOff>1982377</xdr:colOff>
      <xdr:row>3</xdr:row>
      <xdr:rowOff>9929</xdr:rowOff>
    </xdr:to>
    <xdr:pic>
      <xdr:nvPicPr>
        <xdr:cNvPr id="3" name="Slika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1599" y="218579"/>
          <a:ext cx="2585628" cy="572400"/>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showZeros="0" view="pageBreakPreview" topLeftCell="A25" zoomScale="130" zoomScaleNormal="100" zoomScaleSheetLayoutView="130" workbookViewId="0">
      <selection activeCell="E36" sqref="E36"/>
    </sheetView>
  </sheetViews>
  <sheetFormatPr defaultRowHeight="13.2" x14ac:dyDescent="0.25"/>
  <cols>
    <col min="1" max="1" width="10.5546875" style="12" customWidth="1"/>
    <col min="2" max="2" width="42.33203125" style="4" customWidth="1"/>
    <col min="3" max="3" width="7.33203125" style="5" customWidth="1"/>
    <col min="4" max="4" width="9.33203125" style="6" customWidth="1"/>
    <col min="5" max="5" width="12" style="7" customWidth="1"/>
    <col min="6" max="6" width="15" style="7" customWidth="1"/>
    <col min="7" max="7" width="7.88671875" customWidth="1"/>
  </cols>
  <sheetData>
    <row r="1" spans="1:7" ht="24" customHeight="1" x14ac:dyDescent="0.25">
      <c r="A1" s="59"/>
      <c r="B1" s="90" t="s">
        <v>470</v>
      </c>
      <c r="C1" s="90" t="s">
        <v>470</v>
      </c>
      <c r="D1" s="90" t="s">
        <v>470</v>
      </c>
      <c r="E1" s="92" t="s">
        <v>504</v>
      </c>
      <c r="F1" s="92"/>
      <c r="G1" s="2"/>
    </row>
    <row r="2" spans="1:7" ht="12" customHeight="1" x14ac:dyDescent="0.25">
      <c r="A2" s="59"/>
      <c r="B2" s="90" t="s">
        <v>471</v>
      </c>
      <c r="C2" s="90" t="s">
        <v>471</v>
      </c>
      <c r="D2" s="90" t="s">
        <v>471</v>
      </c>
      <c r="E2" s="91" t="s">
        <v>485</v>
      </c>
      <c r="F2" s="91"/>
      <c r="G2" s="2"/>
    </row>
    <row r="3" spans="1:7" ht="23.25" customHeight="1" x14ac:dyDescent="0.25">
      <c r="A3" s="59"/>
      <c r="B3" s="90" t="s">
        <v>472</v>
      </c>
      <c r="C3" s="90" t="s">
        <v>472</v>
      </c>
      <c r="D3" s="90" t="s">
        <v>472</v>
      </c>
      <c r="E3" s="92" t="s">
        <v>505</v>
      </c>
      <c r="F3" s="91"/>
      <c r="G3" s="2"/>
    </row>
    <row r="4" spans="1:7" ht="12" customHeight="1" x14ac:dyDescent="0.25">
      <c r="A4" s="59"/>
      <c r="B4" s="90" t="s">
        <v>473</v>
      </c>
      <c r="C4" s="90" t="s">
        <v>473</v>
      </c>
      <c r="D4" s="90" t="s">
        <v>473</v>
      </c>
      <c r="E4" s="91" t="s">
        <v>478</v>
      </c>
      <c r="F4" s="91"/>
      <c r="G4" s="2"/>
    </row>
    <row r="5" spans="1:7" ht="12" customHeight="1" x14ac:dyDescent="0.25">
      <c r="A5" s="64"/>
      <c r="G5" s="2"/>
    </row>
    <row r="6" spans="1:7" x14ac:dyDescent="0.25">
      <c r="A6" s="8" t="s">
        <v>314</v>
      </c>
      <c r="B6" s="9" t="s">
        <v>315</v>
      </c>
      <c r="C6" s="10" t="s">
        <v>316</v>
      </c>
      <c r="D6" s="11" t="s">
        <v>317</v>
      </c>
      <c r="E6" s="11" t="s">
        <v>318</v>
      </c>
      <c r="F6" s="11" t="s">
        <v>61</v>
      </c>
      <c r="G6" s="2"/>
    </row>
    <row r="7" spans="1:7" x14ac:dyDescent="0.25">
      <c r="A7" s="3"/>
      <c r="G7" s="2"/>
    </row>
    <row r="8" spans="1:7" x14ac:dyDescent="0.25">
      <c r="A8" s="3"/>
      <c r="G8" s="2"/>
    </row>
    <row r="9" spans="1:7" x14ac:dyDescent="0.25">
      <c r="A9" s="3"/>
      <c r="G9" s="2"/>
    </row>
    <row r="12" spans="1:7" x14ac:dyDescent="0.25">
      <c r="A12" s="64"/>
      <c r="B12" s="65" t="s">
        <v>62</v>
      </c>
    </row>
    <row r="13" spans="1:7" x14ac:dyDescent="0.25">
      <c r="A13" s="64"/>
      <c r="B13" s="65"/>
    </row>
    <row r="14" spans="1:7" x14ac:dyDescent="0.25">
      <c r="A14" s="64" t="s">
        <v>64</v>
      </c>
      <c r="B14" s="65" t="s">
        <v>65</v>
      </c>
      <c r="E14" s="77"/>
    </row>
    <row r="15" spans="1:7" x14ac:dyDescent="0.25">
      <c r="E15" s="77"/>
      <c r="F15" s="7">
        <f>+grad.obrt.!F473</f>
        <v>0</v>
      </c>
    </row>
    <row r="16" spans="1:7" x14ac:dyDescent="0.25">
      <c r="A16" s="82" t="s">
        <v>63</v>
      </c>
      <c r="B16" s="83" t="s">
        <v>66</v>
      </c>
      <c r="C16" s="14"/>
      <c r="D16" s="15"/>
      <c r="E16" s="79">
        <f>grad.obrt.!E444</f>
        <v>0</v>
      </c>
    </row>
    <row r="17" spans="1:6" x14ac:dyDescent="0.25">
      <c r="A17" s="82"/>
      <c r="B17" s="83"/>
      <c r="C17" s="14"/>
      <c r="D17" s="15"/>
      <c r="E17" s="79"/>
    </row>
    <row r="18" spans="1:6" x14ac:dyDescent="0.25">
      <c r="A18" s="57" t="s">
        <v>67</v>
      </c>
      <c r="B18" s="58" t="s">
        <v>69</v>
      </c>
      <c r="E18" s="77">
        <f>grad.obrt.!E446</f>
        <v>0</v>
      </c>
    </row>
    <row r="19" spans="1:6" x14ac:dyDescent="0.25">
      <c r="A19" s="84"/>
      <c r="B19" s="85"/>
      <c r="C19" s="86"/>
      <c r="D19" s="87"/>
      <c r="E19" s="88"/>
    </row>
    <row r="20" spans="1:6" x14ac:dyDescent="0.25">
      <c r="A20" s="82" t="s">
        <v>68</v>
      </c>
      <c r="B20" s="83" t="s">
        <v>72</v>
      </c>
      <c r="C20" s="14"/>
      <c r="D20" s="15"/>
      <c r="E20" s="79">
        <f>grad.obrt.!E448</f>
        <v>0</v>
      </c>
    </row>
    <row r="21" spans="1:6" x14ac:dyDescent="0.25">
      <c r="A21" s="57"/>
      <c r="B21" s="58"/>
      <c r="E21" s="77"/>
    </row>
    <row r="22" spans="1:6" x14ac:dyDescent="0.25">
      <c r="A22" s="82" t="s">
        <v>70</v>
      </c>
      <c r="B22" s="83" t="s">
        <v>73</v>
      </c>
      <c r="C22" s="14"/>
      <c r="D22" s="15"/>
      <c r="E22" s="79">
        <f>grad.obrt.!E450</f>
        <v>0</v>
      </c>
    </row>
    <row r="23" spans="1:6" x14ac:dyDescent="0.25">
      <c r="A23" s="57"/>
      <c r="B23" s="58"/>
      <c r="E23" s="77"/>
    </row>
    <row r="24" spans="1:6" x14ac:dyDescent="0.25">
      <c r="A24" s="84" t="s">
        <v>71</v>
      </c>
      <c r="B24" s="85" t="s">
        <v>74</v>
      </c>
      <c r="C24" s="86"/>
      <c r="D24" s="87"/>
      <c r="E24" s="88">
        <f>grad.obrt.!E452</f>
        <v>0</v>
      </c>
      <c r="F24" s="67"/>
    </row>
    <row r="25" spans="1:6" x14ac:dyDescent="0.25">
      <c r="A25" s="57"/>
      <c r="B25" s="58"/>
      <c r="E25" s="80"/>
      <c r="F25" s="67"/>
    </row>
    <row r="26" spans="1:6" x14ac:dyDescent="0.25">
      <c r="B26" s="13" t="s">
        <v>75</v>
      </c>
      <c r="C26" s="14"/>
      <c r="D26" s="15"/>
      <c r="E26" s="79">
        <f>SUM(E16:E24)</f>
        <v>0</v>
      </c>
      <c r="F26" s="67"/>
    </row>
    <row r="27" spans="1:6" x14ac:dyDescent="0.25">
      <c r="E27" s="77"/>
      <c r="F27" s="67"/>
    </row>
    <row r="28" spans="1:6" x14ac:dyDescent="0.25">
      <c r="E28" s="77"/>
    </row>
    <row r="29" spans="1:6" x14ac:dyDescent="0.25">
      <c r="A29" s="64" t="s">
        <v>76</v>
      </c>
      <c r="B29" s="65" t="s">
        <v>77</v>
      </c>
      <c r="E29" s="77"/>
    </row>
    <row r="30" spans="1:6" x14ac:dyDescent="0.25">
      <c r="E30" s="77"/>
    </row>
    <row r="31" spans="1:6" x14ac:dyDescent="0.25">
      <c r="A31" s="89" t="s">
        <v>78</v>
      </c>
      <c r="B31" s="83" t="s">
        <v>79</v>
      </c>
      <c r="C31" s="14"/>
      <c r="D31" s="15"/>
      <c r="E31" s="79">
        <f>grad.obrt.!E459</f>
        <v>0</v>
      </c>
    </row>
    <row r="32" spans="1:6" x14ac:dyDescent="0.25">
      <c r="B32" s="58"/>
      <c r="E32" s="77"/>
    </row>
    <row r="33" spans="1:5" x14ac:dyDescent="0.25">
      <c r="A33" s="89" t="s">
        <v>80</v>
      </c>
      <c r="B33" s="83" t="s">
        <v>81</v>
      </c>
      <c r="C33" s="14"/>
      <c r="D33" s="15"/>
      <c r="E33" s="79">
        <f>grad.obrt.!E461</f>
        <v>0</v>
      </c>
    </row>
    <row r="34" spans="1:5" x14ac:dyDescent="0.25">
      <c r="B34" s="58"/>
      <c r="E34" s="77"/>
    </row>
    <row r="35" spans="1:5" x14ac:dyDescent="0.25">
      <c r="A35" s="89" t="s">
        <v>82</v>
      </c>
      <c r="B35" s="83" t="s">
        <v>83</v>
      </c>
      <c r="C35" s="14"/>
      <c r="D35" s="15"/>
      <c r="E35" s="79">
        <f>grad.obrt.!E463</f>
        <v>0</v>
      </c>
    </row>
    <row r="36" spans="1:5" x14ac:dyDescent="0.25">
      <c r="B36" s="58"/>
      <c r="E36" s="77"/>
    </row>
    <row r="37" spans="1:5" x14ac:dyDescent="0.25">
      <c r="A37" s="89" t="s">
        <v>84</v>
      </c>
      <c r="B37" s="83" t="s">
        <v>85</v>
      </c>
      <c r="C37" s="14"/>
      <c r="D37" s="15"/>
      <c r="E37" s="79">
        <f>grad.obrt.!E465</f>
        <v>0</v>
      </c>
    </row>
    <row r="38" spans="1:5" x14ac:dyDescent="0.25">
      <c r="B38" s="58"/>
      <c r="E38" s="77"/>
    </row>
    <row r="39" spans="1:5" x14ac:dyDescent="0.25">
      <c r="A39" s="89" t="s">
        <v>86</v>
      </c>
      <c r="B39" s="83" t="s">
        <v>88</v>
      </c>
      <c r="C39" s="14"/>
      <c r="D39" s="15"/>
      <c r="E39" s="79">
        <f>grad.obrt.!E467</f>
        <v>0</v>
      </c>
    </row>
    <row r="40" spans="1:5" x14ac:dyDescent="0.25">
      <c r="B40" s="58"/>
      <c r="E40" s="77"/>
    </row>
    <row r="41" spans="1:5" x14ac:dyDescent="0.25">
      <c r="A41" s="89" t="s">
        <v>87</v>
      </c>
      <c r="B41" s="83" t="s">
        <v>89</v>
      </c>
      <c r="C41" s="14"/>
      <c r="D41" s="15"/>
      <c r="E41" s="79">
        <f>grad.obrt.!E469</f>
        <v>0</v>
      </c>
    </row>
    <row r="42" spans="1:5" x14ac:dyDescent="0.25">
      <c r="E42" s="77"/>
    </row>
    <row r="43" spans="1:5" x14ac:dyDescent="0.25">
      <c r="B43" s="13" t="s">
        <v>90</v>
      </c>
      <c r="C43" s="14"/>
      <c r="D43" s="15"/>
      <c r="E43" s="79">
        <f>SUM(E31:E41)</f>
        <v>0</v>
      </c>
    </row>
    <row r="44" spans="1:5" x14ac:dyDescent="0.25">
      <c r="E44" s="77"/>
    </row>
    <row r="45" spans="1:5" x14ac:dyDescent="0.25">
      <c r="B45" s="13" t="s">
        <v>91</v>
      </c>
      <c r="C45" s="14"/>
      <c r="D45" s="15"/>
      <c r="E45" s="79">
        <f>E26+E43</f>
        <v>0</v>
      </c>
    </row>
    <row r="47" spans="1:5" x14ac:dyDescent="0.25">
      <c r="B47" s="13" t="s">
        <v>506</v>
      </c>
      <c r="C47" s="14"/>
      <c r="D47" s="15"/>
      <c r="E47" s="16">
        <f>E45*0.25</f>
        <v>0</v>
      </c>
    </row>
    <row r="49" spans="2:5" x14ac:dyDescent="0.25">
      <c r="B49" s="13" t="s">
        <v>507</v>
      </c>
      <c r="C49" s="14"/>
      <c r="D49" s="15"/>
      <c r="E49" s="16">
        <f>E45+E47</f>
        <v>0</v>
      </c>
    </row>
  </sheetData>
  <mergeCells count="8">
    <mergeCell ref="B4:D4"/>
    <mergeCell ref="E4:F4"/>
    <mergeCell ref="B1:D1"/>
    <mergeCell ref="E1:F1"/>
    <mergeCell ref="B2:D2"/>
    <mergeCell ref="E2:F2"/>
    <mergeCell ref="B3:D3"/>
    <mergeCell ref="E3:F3"/>
  </mergeCells>
  <phoneticPr fontId="0" type="noConversion"/>
  <pageMargins left="0.78740157480314965" right="0.15748031496062992" top="0.57999999999999996" bottom="0.59055118110236227" header="0.56000000000000005" footer="0.51181102362204722"/>
  <pageSetup paperSize="9" scale="95" orientation="portrait" r:id="rId1"/>
  <headerFooter alignWithMargins="0">
    <oddHeader>&amp;R&amp;8&amp;P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08"/>
  <sheetViews>
    <sheetView showZeros="0" tabSelected="1" view="pageBreakPreview" topLeftCell="A505" zoomScaleNormal="100" zoomScaleSheetLayoutView="100" workbookViewId="0"/>
  </sheetViews>
  <sheetFormatPr defaultRowHeight="13.2" x14ac:dyDescent="0.25"/>
  <cols>
    <col min="1" max="1" width="10.5546875" style="12" customWidth="1"/>
    <col min="2" max="2" width="42.33203125" style="4" customWidth="1"/>
    <col min="3" max="3" width="7.33203125" style="5" customWidth="1"/>
    <col min="4" max="4" width="9.33203125" style="6" customWidth="1"/>
    <col min="5" max="5" width="12" style="7" customWidth="1"/>
    <col min="6" max="6" width="15" style="7" customWidth="1"/>
    <col min="7" max="7" width="7.88671875" customWidth="1"/>
  </cols>
  <sheetData>
    <row r="1" spans="1:7" ht="25.5" customHeight="1" x14ac:dyDescent="0.25">
      <c r="A1" s="59"/>
      <c r="B1" s="90" t="s">
        <v>470</v>
      </c>
      <c r="C1" s="90" t="s">
        <v>470</v>
      </c>
      <c r="D1" s="90" t="s">
        <v>470</v>
      </c>
      <c r="E1" s="92" t="s">
        <v>504</v>
      </c>
      <c r="F1" s="92"/>
      <c r="G1" s="2"/>
    </row>
    <row r="2" spans="1:7" ht="12.6" customHeight="1" x14ac:dyDescent="0.25">
      <c r="A2" s="59"/>
      <c r="B2" s="78"/>
      <c r="C2" s="78"/>
      <c r="D2" s="78" t="s">
        <v>471</v>
      </c>
      <c r="E2" s="91" t="s">
        <v>485</v>
      </c>
      <c r="F2" s="91"/>
      <c r="G2" s="2"/>
    </row>
    <row r="3" spans="1:7" ht="24" customHeight="1" x14ac:dyDescent="0.25">
      <c r="A3" s="59"/>
      <c r="B3" s="90" t="s">
        <v>472</v>
      </c>
      <c r="C3" s="90" t="s">
        <v>472</v>
      </c>
      <c r="D3" s="90" t="s">
        <v>472</v>
      </c>
      <c r="E3" s="93" t="s">
        <v>505</v>
      </c>
      <c r="F3" s="93"/>
      <c r="G3" s="2"/>
    </row>
    <row r="4" spans="1:7" ht="12.6" customHeight="1" x14ac:dyDescent="0.25">
      <c r="A4" s="59"/>
      <c r="B4" s="90" t="s">
        <v>473</v>
      </c>
      <c r="C4" s="90" t="s">
        <v>473</v>
      </c>
      <c r="D4" s="90" t="s">
        <v>473</v>
      </c>
      <c r="E4" s="91" t="s">
        <v>478</v>
      </c>
      <c r="F4" s="91"/>
      <c r="G4" s="2"/>
    </row>
    <row r="5" spans="1:7" ht="12.6" customHeight="1" x14ac:dyDescent="0.25">
      <c r="A5" s="3"/>
      <c r="G5" s="2"/>
    </row>
    <row r="6" spans="1:7" x14ac:dyDescent="0.25">
      <c r="A6" s="8" t="s">
        <v>314</v>
      </c>
      <c r="B6" s="9" t="s">
        <v>315</v>
      </c>
      <c r="C6" s="10" t="s">
        <v>316</v>
      </c>
      <c r="D6" s="11" t="s">
        <v>317</v>
      </c>
      <c r="E6" s="11" t="s">
        <v>318</v>
      </c>
      <c r="F6" s="11" t="s">
        <v>61</v>
      </c>
      <c r="G6" s="2"/>
    </row>
    <row r="7" spans="1:7" x14ac:dyDescent="0.25">
      <c r="A7" s="3"/>
      <c r="G7" s="2"/>
    </row>
    <row r="8" spans="1:7" x14ac:dyDescent="0.25">
      <c r="A8" s="3"/>
      <c r="G8" s="2"/>
    </row>
    <row r="9" spans="1:7" x14ac:dyDescent="0.25">
      <c r="A9" s="3"/>
      <c r="G9" s="2"/>
    </row>
    <row r="31" spans="1:6" x14ac:dyDescent="0.25">
      <c r="A31" s="99" t="s">
        <v>139</v>
      </c>
      <c r="B31" s="99"/>
      <c r="C31" s="99"/>
      <c r="D31" s="99"/>
      <c r="E31" s="99"/>
      <c r="F31" s="99"/>
    </row>
    <row r="40" spans="1:6" x14ac:dyDescent="0.25">
      <c r="C40" s="30" t="s">
        <v>313</v>
      </c>
    </row>
    <row r="41" spans="1:6" x14ac:dyDescent="0.25">
      <c r="C41" s="30"/>
    </row>
    <row r="42" spans="1:6" x14ac:dyDescent="0.25">
      <c r="C42" s="30"/>
    </row>
    <row r="44" spans="1:6" ht="25.5" customHeight="1" x14ac:dyDescent="0.25">
      <c r="A44" s="17"/>
      <c r="B44" s="95" t="s">
        <v>283</v>
      </c>
      <c r="C44" s="95"/>
      <c r="D44" s="95"/>
      <c r="E44" s="95"/>
      <c r="F44" s="95"/>
    </row>
    <row r="45" spans="1:6" x14ac:dyDescent="0.25">
      <c r="A45" s="17"/>
      <c r="B45" s="94"/>
      <c r="C45" s="94"/>
      <c r="D45" s="94"/>
      <c r="E45" s="94"/>
      <c r="F45" s="94"/>
    </row>
    <row r="46" spans="1:6" ht="14.25" customHeight="1" x14ac:dyDescent="0.25">
      <c r="A46" s="17"/>
      <c r="B46" s="94" t="s">
        <v>284</v>
      </c>
      <c r="C46" s="94"/>
      <c r="D46" s="94"/>
      <c r="E46" s="94"/>
      <c r="F46" s="94"/>
    </row>
    <row r="47" spans="1:6" ht="39" customHeight="1" x14ac:dyDescent="0.25">
      <c r="A47" s="17"/>
      <c r="B47" s="94" t="s">
        <v>285</v>
      </c>
      <c r="C47" s="94"/>
      <c r="D47" s="94"/>
      <c r="E47" s="94"/>
      <c r="F47" s="94"/>
    </row>
    <row r="48" spans="1:6" ht="27" customHeight="1" x14ac:dyDescent="0.25">
      <c r="A48" s="17"/>
      <c r="B48" s="94" t="s">
        <v>286</v>
      </c>
      <c r="C48" s="94"/>
      <c r="D48" s="94"/>
      <c r="E48" s="94"/>
      <c r="F48" s="94"/>
    </row>
    <row r="49" spans="1:6" ht="40.5" customHeight="1" x14ac:dyDescent="0.25">
      <c r="A49" s="17"/>
      <c r="B49" s="94" t="s">
        <v>287</v>
      </c>
      <c r="C49" s="94"/>
      <c r="D49" s="94"/>
      <c r="E49" s="94"/>
      <c r="F49" s="94"/>
    </row>
    <row r="50" spans="1:6" ht="51.75" customHeight="1" x14ac:dyDescent="0.25">
      <c r="A50" s="17"/>
      <c r="B50" s="94" t="s">
        <v>288</v>
      </c>
      <c r="C50" s="94"/>
      <c r="D50" s="94"/>
      <c r="E50" s="94"/>
      <c r="F50" s="94"/>
    </row>
    <row r="51" spans="1:6" ht="39" customHeight="1" x14ac:dyDescent="0.25">
      <c r="A51" s="17"/>
      <c r="B51" s="94" t="s">
        <v>140</v>
      </c>
      <c r="C51" s="94"/>
      <c r="D51" s="94"/>
      <c r="E51" s="94"/>
      <c r="F51" s="94"/>
    </row>
    <row r="52" spans="1:6" x14ac:dyDescent="0.25">
      <c r="A52" s="17"/>
      <c r="B52" s="94" t="s">
        <v>141</v>
      </c>
      <c r="C52" s="94"/>
      <c r="D52" s="94"/>
      <c r="E52" s="94"/>
      <c r="F52" s="94"/>
    </row>
    <row r="53" spans="1:6" x14ac:dyDescent="0.25">
      <c r="A53" s="17"/>
      <c r="B53" s="94" t="s">
        <v>142</v>
      </c>
      <c r="C53" s="94"/>
      <c r="D53" s="94"/>
      <c r="E53" s="94"/>
      <c r="F53" s="94"/>
    </row>
    <row r="54" spans="1:6" x14ac:dyDescent="0.25">
      <c r="A54" s="17"/>
      <c r="B54" s="94" t="s">
        <v>143</v>
      </c>
      <c r="C54" s="94"/>
      <c r="D54" s="94"/>
      <c r="E54" s="94"/>
      <c r="F54" s="94"/>
    </row>
    <row r="55" spans="1:6" ht="26.25" customHeight="1" x14ac:dyDescent="0.25">
      <c r="A55" s="17"/>
      <c r="B55" s="94" t="s">
        <v>144</v>
      </c>
      <c r="C55" s="94"/>
      <c r="D55" s="94"/>
      <c r="E55" s="94"/>
      <c r="F55" s="94"/>
    </row>
    <row r="56" spans="1:6" x14ac:dyDescent="0.25">
      <c r="A56" s="17"/>
      <c r="B56" s="94" t="s">
        <v>145</v>
      </c>
      <c r="C56" s="94"/>
      <c r="D56" s="94"/>
      <c r="E56" s="94"/>
      <c r="F56" s="94"/>
    </row>
    <row r="57" spans="1:6" x14ac:dyDescent="0.25">
      <c r="A57" s="17"/>
      <c r="B57" s="94" t="s">
        <v>5</v>
      </c>
      <c r="C57" s="94"/>
      <c r="D57" s="94"/>
      <c r="E57" s="94"/>
      <c r="F57" s="94"/>
    </row>
    <row r="58" spans="1:6" x14ac:dyDescent="0.25">
      <c r="A58" s="17"/>
      <c r="B58" s="94" t="s">
        <v>146</v>
      </c>
      <c r="C58" s="94"/>
      <c r="D58" s="94"/>
      <c r="E58" s="94"/>
      <c r="F58" s="94"/>
    </row>
    <row r="59" spans="1:6" x14ac:dyDescent="0.25">
      <c r="A59" s="17"/>
      <c r="B59" s="94" t="s">
        <v>147</v>
      </c>
      <c r="C59" s="94"/>
      <c r="D59" s="94"/>
      <c r="E59" s="94"/>
      <c r="F59" s="94"/>
    </row>
    <row r="60" spans="1:6" x14ac:dyDescent="0.25">
      <c r="A60" s="17"/>
      <c r="B60" s="94" t="s">
        <v>148</v>
      </c>
      <c r="C60" s="94"/>
      <c r="D60" s="94"/>
      <c r="E60" s="94"/>
      <c r="F60" s="94"/>
    </row>
    <row r="61" spans="1:6" ht="52.5" customHeight="1" x14ac:dyDescent="0.25">
      <c r="A61" s="17"/>
      <c r="B61" s="94" t="s">
        <v>149</v>
      </c>
      <c r="C61" s="94"/>
      <c r="D61" s="94"/>
      <c r="E61" s="94"/>
      <c r="F61" s="94"/>
    </row>
    <row r="62" spans="1:6" ht="36.75" customHeight="1" x14ac:dyDescent="0.25">
      <c r="A62" s="17"/>
      <c r="B62" s="94" t="s">
        <v>150</v>
      </c>
      <c r="C62" s="94"/>
      <c r="D62" s="94"/>
      <c r="E62" s="94"/>
      <c r="F62" s="94"/>
    </row>
    <row r="63" spans="1:6" x14ac:dyDescent="0.25">
      <c r="A63" s="17"/>
      <c r="B63" s="94" t="s">
        <v>151</v>
      </c>
      <c r="C63" s="94"/>
      <c r="D63" s="94"/>
      <c r="E63" s="94"/>
      <c r="F63" s="94"/>
    </row>
    <row r="64" spans="1:6" ht="24.75" customHeight="1" x14ac:dyDescent="0.25">
      <c r="A64" s="17"/>
      <c r="B64" s="94" t="s">
        <v>152</v>
      </c>
      <c r="C64" s="94"/>
      <c r="D64" s="94"/>
      <c r="E64" s="94"/>
      <c r="F64" s="94"/>
    </row>
    <row r="65" spans="1:6" x14ac:dyDescent="0.25">
      <c r="A65" s="17"/>
      <c r="B65" s="94" t="s">
        <v>153</v>
      </c>
      <c r="C65" s="94"/>
      <c r="D65" s="94"/>
      <c r="E65" s="94"/>
      <c r="F65" s="94"/>
    </row>
    <row r="66" spans="1:6" x14ac:dyDescent="0.25">
      <c r="A66" s="17"/>
      <c r="B66" s="94" t="s">
        <v>154</v>
      </c>
      <c r="C66" s="94"/>
      <c r="D66" s="94"/>
      <c r="E66" s="94"/>
      <c r="F66" s="94"/>
    </row>
    <row r="67" spans="1:6" x14ac:dyDescent="0.25">
      <c r="A67" s="17"/>
      <c r="B67" s="94" t="s">
        <v>155</v>
      </c>
      <c r="C67" s="94"/>
      <c r="D67" s="94"/>
      <c r="E67" s="94"/>
      <c r="F67" s="94"/>
    </row>
    <row r="68" spans="1:6" ht="27" customHeight="1" x14ac:dyDescent="0.25">
      <c r="A68" s="17"/>
      <c r="B68" s="94" t="s">
        <v>156</v>
      </c>
      <c r="C68" s="94"/>
      <c r="D68" s="94"/>
      <c r="E68" s="94"/>
      <c r="F68" s="94"/>
    </row>
    <row r="69" spans="1:6" ht="52.5" customHeight="1" x14ac:dyDescent="0.25">
      <c r="A69" s="17"/>
      <c r="B69" s="94" t="s">
        <v>11</v>
      </c>
      <c r="C69" s="94"/>
      <c r="D69" s="94"/>
      <c r="E69" s="94"/>
      <c r="F69" s="94"/>
    </row>
    <row r="70" spans="1:6" ht="27.75" customHeight="1" x14ac:dyDescent="0.25">
      <c r="A70" s="17"/>
      <c r="B70" s="94" t="s">
        <v>157</v>
      </c>
      <c r="C70" s="94"/>
      <c r="D70" s="94"/>
      <c r="E70" s="94"/>
      <c r="F70" s="94"/>
    </row>
    <row r="71" spans="1:6" ht="39.75" customHeight="1" x14ac:dyDescent="0.25">
      <c r="A71" s="17"/>
      <c r="B71" s="94" t="s">
        <v>158</v>
      </c>
      <c r="C71" s="94"/>
      <c r="D71" s="94"/>
      <c r="E71" s="94"/>
      <c r="F71" s="94"/>
    </row>
    <row r="72" spans="1:6" ht="14.25" customHeight="1" x14ac:dyDescent="0.25">
      <c r="A72" s="17"/>
      <c r="B72" s="94" t="s">
        <v>159</v>
      </c>
      <c r="C72" s="94"/>
      <c r="D72" s="94"/>
      <c r="E72" s="94"/>
      <c r="F72" s="94"/>
    </row>
    <row r="73" spans="1:6" x14ac:dyDescent="0.25">
      <c r="A73" s="17"/>
      <c r="B73" s="94" t="s">
        <v>160</v>
      </c>
      <c r="C73" s="94"/>
      <c r="D73" s="94"/>
      <c r="E73" s="94"/>
      <c r="F73" s="94"/>
    </row>
    <row r="74" spans="1:6" ht="26.25" customHeight="1" x14ac:dyDescent="0.25">
      <c r="A74" s="17"/>
      <c r="B74" s="94" t="s">
        <v>103</v>
      </c>
      <c r="C74" s="94"/>
      <c r="D74" s="94"/>
      <c r="E74" s="94"/>
      <c r="F74" s="94"/>
    </row>
    <row r="75" spans="1:6" ht="26.25" customHeight="1" x14ac:dyDescent="0.25">
      <c r="A75" s="17"/>
      <c r="B75" s="94" t="s">
        <v>104</v>
      </c>
      <c r="C75" s="94"/>
      <c r="D75" s="94"/>
      <c r="E75" s="94"/>
      <c r="F75" s="94"/>
    </row>
    <row r="76" spans="1:6" ht="24.75" customHeight="1" x14ac:dyDescent="0.25">
      <c r="A76" s="17"/>
      <c r="B76" s="94" t="s">
        <v>105</v>
      </c>
      <c r="C76" s="94"/>
      <c r="D76" s="94"/>
      <c r="E76" s="94"/>
      <c r="F76" s="94"/>
    </row>
    <row r="77" spans="1:6" ht="25.5" customHeight="1" x14ac:dyDescent="0.25">
      <c r="A77" s="17"/>
      <c r="B77" s="94" t="s">
        <v>106</v>
      </c>
      <c r="C77" s="94"/>
      <c r="D77" s="94"/>
      <c r="E77" s="94"/>
      <c r="F77" s="94"/>
    </row>
    <row r="78" spans="1:6" ht="26.25" customHeight="1" x14ac:dyDescent="0.25">
      <c r="A78" s="17"/>
      <c r="B78" s="94" t="s">
        <v>107</v>
      </c>
      <c r="C78" s="94"/>
      <c r="D78" s="94"/>
      <c r="E78" s="94"/>
      <c r="F78" s="94"/>
    </row>
    <row r="79" spans="1:6" x14ac:dyDescent="0.25">
      <c r="A79" s="17"/>
      <c r="B79" s="94" t="s">
        <v>108</v>
      </c>
      <c r="C79" s="94"/>
      <c r="D79" s="94"/>
      <c r="E79" s="94"/>
      <c r="F79" s="94"/>
    </row>
    <row r="80" spans="1:6" ht="52.5" customHeight="1" x14ac:dyDescent="0.25">
      <c r="A80" s="17"/>
      <c r="B80" s="94" t="s">
        <v>109</v>
      </c>
      <c r="C80" s="94"/>
      <c r="D80" s="94"/>
      <c r="E80" s="94"/>
      <c r="F80" s="94"/>
    </row>
    <row r="81" spans="1:6" ht="27.75" customHeight="1" x14ac:dyDescent="0.25">
      <c r="A81" s="17"/>
      <c r="B81" s="94" t="s">
        <v>110</v>
      </c>
      <c r="C81" s="94"/>
      <c r="D81" s="94"/>
      <c r="E81" s="94"/>
      <c r="F81" s="94"/>
    </row>
    <row r="82" spans="1:6" ht="27" customHeight="1" x14ac:dyDescent="0.25">
      <c r="A82" s="17"/>
      <c r="B82" s="94" t="s">
        <v>111</v>
      </c>
      <c r="C82" s="94"/>
      <c r="D82" s="94"/>
      <c r="E82" s="94"/>
      <c r="F82" s="94"/>
    </row>
    <row r="83" spans="1:6" ht="66.75" customHeight="1" x14ac:dyDescent="0.25">
      <c r="A83" s="17"/>
      <c r="B83" s="94" t="s">
        <v>112</v>
      </c>
      <c r="C83" s="94"/>
      <c r="D83" s="94"/>
      <c r="E83" s="94"/>
      <c r="F83" s="94"/>
    </row>
    <row r="84" spans="1:6" x14ac:dyDescent="0.25">
      <c r="A84" s="17"/>
      <c r="B84" s="94"/>
      <c r="C84" s="94"/>
      <c r="D84" s="94"/>
      <c r="E84" s="94"/>
      <c r="F84" s="94"/>
    </row>
    <row r="85" spans="1:6" x14ac:dyDescent="0.25">
      <c r="A85" s="17"/>
      <c r="B85" s="18"/>
      <c r="C85" s="18"/>
      <c r="D85" s="18"/>
      <c r="E85" s="46"/>
      <c r="F85" s="46"/>
    </row>
    <row r="86" spans="1:6" x14ac:dyDescent="0.25">
      <c r="A86" s="17"/>
      <c r="B86" s="18"/>
      <c r="C86" s="18"/>
      <c r="D86" s="18"/>
      <c r="E86" s="46"/>
      <c r="F86" s="46"/>
    </row>
    <row r="87" spans="1:6" x14ac:dyDescent="0.25">
      <c r="A87" s="17"/>
      <c r="B87" s="95" t="s">
        <v>113</v>
      </c>
      <c r="C87" s="95"/>
      <c r="D87" s="95"/>
      <c r="E87" s="95"/>
      <c r="F87" s="95"/>
    </row>
    <row r="88" spans="1:6" x14ac:dyDescent="0.25">
      <c r="A88" s="17"/>
      <c r="B88" s="23"/>
      <c r="C88" s="23"/>
      <c r="D88" s="23"/>
      <c r="E88" s="47"/>
      <c r="F88" s="47"/>
    </row>
    <row r="89" spans="1:6" ht="38.25" customHeight="1" x14ac:dyDescent="0.25">
      <c r="A89" s="17"/>
      <c r="B89" s="94" t="s">
        <v>114</v>
      </c>
      <c r="C89" s="94"/>
      <c r="D89" s="94"/>
      <c r="E89" s="94"/>
      <c r="F89" s="94"/>
    </row>
    <row r="90" spans="1:6" ht="51.75" customHeight="1" x14ac:dyDescent="0.25">
      <c r="A90" s="17"/>
      <c r="B90" s="94" t="s">
        <v>115</v>
      </c>
      <c r="C90" s="94"/>
      <c r="D90" s="94"/>
      <c r="E90" s="94"/>
      <c r="F90" s="94"/>
    </row>
    <row r="91" spans="1:6" ht="28.5" customHeight="1" x14ac:dyDescent="0.25">
      <c r="A91" s="17"/>
      <c r="B91" s="94" t="s">
        <v>373</v>
      </c>
      <c r="C91" s="94"/>
      <c r="D91" s="94"/>
      <c r="E91" s="94"/>
      <c r="F91" s="94"/>
    </row>
    <row r="92" spans="1:6" ht="26.25" customHeight="1" x14ac:dyDescent="0.25">
      <c r="A92" s="17"/>
      <c r="B92" s="94" t="s">
        <v>116</v>
      </c>
      <c r="C92" s="94"/>
      <c r="D92" s="94"/>
      <c r="E92" s="94"/>
      <c r="F92" s="94"/>
    </row>
    <row r="93" spans="1:6" ht="26.25" customHeight="1" x14ac:dyDescent="0.25">
      <c r="A93" s="17"/>
      <c r="B93" s="94" t="s">
        <v>117</v>
      </c>
      <c r="C93" s="94"/>
      <c r="D93" s="94"/>
      <c r="E93" s="94"/>
      <c r="F93" s="94"/>
    </row>
    <row r="94" spans="1:6" ht="26.25" customHeight="1" x14ac:dyDescent="0.25">
      <c r="A94" s="17"/>
      <c r="B94" s="94" t="s">
        <v>118</v>
      </c>
      <c r="C94" s="94"/>
      <c r="D94" s="94"/>
      <c r="E94" s="94"/>
      <c r="F94" s="94"/>
    </row>
    <row r="95" spans="1:6" ht="63.75" customHeight="1" x14ac:dyDescent="0.25">
      <c r="A95" s="17"/>
      <c r="B95" s="94" t="s">
        <v>276</v>
      </c>
      <c r="C95" s="94"/>
      <c r="D95" s="94"/>
      <c r="E95" s="94"/>
      <c r="F95" s="94"/>
    </row>
    <row r="96" spans="1:6" ht="39" customHeight="1" x14ac:dyDescent="0.25">
      <c r="A96" s="17"/>
      <c r="B96" s="94" t="s">
        <v>277</v>
      </c>
      <c r="C96" s="94"/>
      <c r="D96" s="94"/>
      <c r="E96" s="94"/>
      <c r="F96" s="94"/>
    </row>
    <row r="97" spans="1:6" ht="26.25" customHeight="1" x14ac:dyDescent="0.25">
      <c r="A97" s="17"/>
      <c r="B97" s="94" t="s">
        <v>278</v>
      </c>
      <c r="C97" s="94"/>
      <c r="D97" s="94"/>
      <c r="E97" s="94"/>
      <c r="F97" s="94"/>
    </row>
    <row r="98" spans="1:6" ht="38.25" customHeight="1" x14ac:dyDescent="0.25">
      <c r="A98" s="17"/>
      <c r="B98" s="94" t="s">
        <v>98</v>
      </c>
      <c r="C98" s="94"/>
      <c r="D98" s="94"/>
      <c r="E98" s="94"/>
      <c r="F98" s="94"/>
    </row>
    <row r="99" spans="1:6" x14ac:dyDescent="0.25">
      <c r="A99" s="17"/>
      <c r="B99" s="21"/>
      <c r="C99" s="1"/>
      <c r="D99" s="27"/>
      <c r="E99" s="49"/>
      <c r="F99" s="49"/>
    </row>
    <row r="100" spans="1:6" x14ac:dyDescent="0.25">
      <c r="A100" s="17"/>
      <c r="B100" s="21"/>
      <c r="C100" s="1"/>
      <c r="D100" s="27"/>
      <c r="E100" s="49"/>
      <c r="F100" s="49"/>
    </row>
    <row r="101" spans="1:6" x14ac:dyDescent="0.25">
      <c r="A101" s="17"/>
      <c r="B101" s="95" t="s">
        <v>69</v>
      </c>
      <c r="C101" s="95"/>
      <c r="D101" s="95"/>
      <c r="E101" s="95"/>
      <c r="F101" s="95"/>
    </row>
    <row r="102" spans="1:6" x14ac:dyDescent="0.25">
      <c r="A102" s="17"/>
      <c r="B102" s="94"/>
      <c r="C102" s="94"/>
      <c r="D102" s="94"/>
      <c r="E102" s="94"/>
      <c r="F102" s="94"/>
    </row>
    <row r="103" spans="1:6" ht="39.75" customHeight="1" x14ac:dyDescent="0.25">
      <c r="A103" s="17"/>
      <c r="B103" s="94" t="s">
        <v>12</v>
      </c>
      <c r="C103" s="94"/>
      <c r="D103" s="94"/>
      <c r="E103" s="94"/>
      <c r="F103" s="94"/>
    </row>
    <row r="104" spans="1:6" x14ac:dyDescent="0.25">
      <c r="A104" s="17"/>
      <c r="B104" s="94" t="s">
        <v>455</v>
      </c>
      <c r="C104" s="94"/>
      <c r="D104" s="94"/>
      <c r="E104" s="94"/>
      <c r="F104" s="94"/>
    </row>
    <row r="105" spans="1:6" x14ac:dyDescent="0.25">
      <c r="A105" s="17"/>
      <c r="B105" s="94" t="s">
        <v>453</v>
      </c>
      <c r="C105" s="94"/>
      <c r="D105" s="94"/>
      <c r="E105" s="94"/>
      <c r="F105" s="94"/>
    </row>
    <row r="106" spans="1:6" x14ac:dyDescent="0.25">
      <c r="A106" s="17"/>
      <c r="B106" s="94" t="s">
        <v>454</v>
      </c>
      <c r="C106" s="94"/>
      <c r="D106" s="94"/>
      <c r="E106" s="94"/>
      <c r="F106" s="94"/>
    </row>
    <row r="107" spans="1:6" x14ac:dyDescent="0.25">
      <c r="A107" s="17"/>
      <c r="B107" s="94" t="s">
        <v>331</v>
      </c>
      <c r="C107" s="94"/>
      <c r="D107" s="94"/>
      <c r="E107" s="94"/>
      <c r="F107" s="94"/>
    </row>
    <row r="108" spans="1:6" x14ac:dyDescent="0.25">
      <c r="A108" s="17"/>
      <c r="B108" s="94" t="s">
        <v>332</v>
      </c>
      <c r="C108" s="94"/>
      <c r="D108" s="94"/>
      <c r="E108" s="94"/>
      <c r="F108" s="94"/>
    </row>
    <row r="109" spans="1:6" x14ac:dyDescent="0.25">
      <c r="A109" s="17"/>
      <c r="B109" s="94" t="s">
        <v>333</v>
      </c>
      <c r="C109" s="94"/>
      <c r="D109" s="94"/>
      <c r="E109" s="94"/>
      <c r="F109" s="94"/>
    </row>
    <row r="110" spans="1:6" x14ac:dyDescent="0.25">
      <c r="A110" s="17"/>
      <c r="B110" s="94" t="s">
        <v>334</v>
      </c>
      <c r="C110" s="94"/>
      <c r="D110" s="94"/>
      <c r="E110" s="94"/>
      <c r="F110" s="94"/>
    </row>
    <row r="111" spans="1:6" x14ac:dyDescent="0.25">
      <c r="A111" s="17"/>
      <c r="B111" s="94" t="s">
        <v>335</v>
      </c>
      <c r="C111" s="94"/>
      <c r="D111" s="94"/>
      <c r="E111" s="94"/>
      <c r="F111" s="94"/>
    </row>
    <row r="112" spans="1:6" x14ac:dyDescent="0.25">
      <c r="A112" s="17"/>
      <c r="B112" s="94" t="s">
        <v>336</v>
      </c>
      <c r="C112" s="94"/>
      <c r="D112" s="94"/>
      <c r="E112" s="94"/>
      <c r="F112" s="94"/>
    </row>
    <row r="113" spans="1:6" x14ac:dyDescent="0.25">
      <c r="A113" s="17"/>
      <c r="B113" s="94" t="s">
        <v>337</v>
      </c>
      <c r="C113" s="94"/>
      <c r="D113" s="94"/>
      <c r="E113" s="94"/>
      <c r="F113" s="94"/>
    </row>
    <row r="114" spans="1:6" x14ac:dyDescent="0.25">
      <c r="A114" s="17"/>
      <c r="B114" s="94" t="s">
        <v>338</v>
      </c>
      <c r="C114" s="94"/>
      <c r="D114" s="94"/>
      <c r="E114" s="94"/>
      <c r="F114" s="94"/>
    </row>
    <row r="115" spans="1:6" x14ac:dyDescent="0.25">
      <c r="A115" s="17"/>
      <c r="B115" s="94" t="s">
        <v>339</v>
      </c>
      <c r="C115" s="94"/>
      <c r="D115" s="94"/>
      <c r="E115" s="94"/>
      <c r="F115" s="94"/>
    </row>
    <row r="116" spans="1:6" x14ac:dyDescent="0.25">
      <c r="A116" s="17"/>
      <c r="B116" s="94" t="s">
        <v>340</v>
      </c>
      <c r="C116" s="94"/>
      <c r="D116" s="94"/>
      <c r="E116" s="94"/>
      <c r="F116" s="94"/>
    </row>
    <row r="117" spans="1:6" x14ac:dyDescent="0.25">
      <c r="A117" s="17"/>
      <c r="B117" s="94" t="s">
        <v>341</v>
      </c>
      <c r="C117" s="94"/>
      <c r="D117" s="94"/>
      <c r="E117" s="94"/>
      <c r="F117" s="94"/>
    </row>
    <row r="118" spans="1:6" ht="26.25" customHeight="1" x14ac:dyDescent="0.25">
      <c r="A118" s="17"/>
      <c r="B118" s="94" t="s">
        <v>119</v>
      </c>
      <c r="C118" s="94"/>
      <c r="D118" s="94"/>
      <c r="E118" s="94"/>
      <c r="F118" s="94"/>
    </row>
    <row r="119" spans="1:6" ht="39" customHeight="1" x14ac:dyDescent="0.25">
      <c r="A119" s="17"/>
      <c r="B119" s="94" t="s">
        <v>120</v>
      </c>
      <c r="C119" s="94"/>
      <c r="D119" s="94"/>
      <c r="E119" s="94"/>
      <c r="F119" s="94"/>
    </row>
    <row r="120" spans="1:6" ht="36.75" customHeight="1" x14ac:dyDescent="0.25">
      <c r="A120" s="17"/>
      <c r="B120" s="94" t="s">
        <v>121</v>
      </c>
      <c r="C120" s="94"/>
      <c r="D120" s="94"/>
      <c r="E120" s="94"/>
      <c r="F120" s="94"/>
    </row>
    <row r="121" spans="1:6" x14ac:dyDescent="0.25">
      <c r="A121" s="17"/>
      <c r="B121" s="94" t="s">
        <v>122</v>
      </c>
      <c r="C121" s="94"/>
      <c r="D121" s="94"/>
      <c r="E121" s="94"/>
      <c r="F121" s="94"/>
    </row>
    <row r="122" spans="1:6" ht="25.5" customHeight="1" x14ac:dyDescent="0.25">
      <c r="A122" s="17"/>
      <c r="B122" s="94" t="s">
        <v>123</v>
      </c>
      <c r="C122" s="94"/>
      <c r="D122" s="94"/>
      <c r="E122" s="94"/>
      <c r="F122" s="94"/>
    </row>
    <row r="123" spans="1:6" ht="24" customHeight="1" x14ac:dyDescent="0.25">
      <c r="A123" s="17"/>
      <c r="B123" s="94" t="s">
        <v>124</v>
      </c>
      <c r="C123" s="94"/>
      <c r="D123" s="94"/>
      <c r="E123" s="94"/>
      <c r="F123" s="94"/>
    </row>
    <row r="124" spans="1:6" ht="25.5" customHeight="1" x14ac:dyDescent="0.25">
      <c r="A124" s="17"/>
      <c r="B124" s="94" t="s">
        <v>322</v>
      </c>
      <c r="C124" s="94"/>
      <c r="D124" s="94"/>
      <c r="E124" s="94"/>
      <c r="F124" s="94"/>
    </row>
    <row r="125" spans="1:6" ht="26.25" customHeight="1" x14ac:dyDescent="0.25">
      <c r="A125" s="17"/>
      <c r="B125" s="94" t="s">
        <v>323</v>
      </c>
      <c r="C125" s="94"/>
      <c r="D125" s="94"/>
      <c r="E125" s="94"/>
      <c r="F125" s="94"/>
    </row>
    <row r="126" spans="1:6" x14ac:dyDescent="0.25">
      <c r="A126" s="17"/>
      <c r="B126" s="94" t="s">
        <v>324</v>
      </c>
      <c r="C126" s="94"/>
      <c r="D126" s="94"/>
      <c r="E126" s="94"/>
      <c r="F126" s="94"/>
    </row>
    <row r="127" spans="1:6" ht="40.5" customHeight="1" x14ac:dyDescent="0.25">
      <c r="A127" s="17"/>
      <c r="B127" s="94" t="s">
        <v>325</v>
      </c>
      <c r="C127" s="94"/>
      <c r="D127" s="94"/>
      <c r="E127" s="94"/>
      <c r="F127" s="94"/>
    </row>
    <row r="128" spans="1:6" x14ac:dyDescent="0.25">
      <c r="A128" s="17"/>
      <c r="B128" s="21"/>
      <c r="C128" s="1"/>
      <c r="D128" s="27"/>
      <c r="E128" s="49"/>
      <c r="F128" s="49"/>
    </row>
    <row r="129" spans="1:6" ht="51" customHeight="1" x14ac:dyDescent="0.25">
      <c r="A129" s="17"/>
      <c r="B129" s="94" t="s">
        <v>326</v>
      </c>
      <c r="C129" s="94"/>
      <c r="D129" s="94"/>
      <c r="E129" s="94"/>
      <c r="F129" s="94"/>
    </row>
    <row r="130" spans="1:6" x14ac:dyDescent="0.25">
      <c r="A130" s="17"/>
      <c r="B130" s="94" t="s">
        <v>327</v>
      </c>
      <c r="C130" s="94"/>
      <c r="D130" s="94"/>
      <c r="E130" s="94"/>
      <c r="F130" s="94"/>
    </row>
    <row r="131" spans="1:6" ht="27.75" customHeight="1" x14ac:dyDescent="0.25">
      <c r="A131" s="17"/>
      <c r="B131" s="94" t="s">
        <v>328</v>
      </c>
      <c r="C131" s="94"/>
      <c r="D131" s="94"/>
      <c r="E131" s="94"/>
      <c r="F131" s="94"/>
    </row>
    <row r="132" spans="1:6" ht="51" customHeight="1" x14ac:dyDescent="0.25">
      <c r="A132" s="17"/>
      <c r="B132" s="94" t="s">
        <v>329</v>
      </c>
      <c r="C132" s="94"/>
      <c r="D132" s="94"/>
      <c r="E132" s="94"/>
      <c r="F132" s="94"/>
    </row>
    <row r="133" spans="1:6" ht="27" customHeight="1" x14ac:dyDescent="0.25">
      <c r="A133" s="17"/>
      <c r="B133" s="94" t="s">
        <v>330</v>
      </c>
      <c r="C133" s="94"/>
      <c r="D133" s="94"/>
      <c r="E133" s="94"/>
      <c r="F133" s="94"/>
    </row>
    <row r="134" spans="1:6" ht="51" customHeight="1" x14ac:dyDescent="0.25">
      <c r="A134" s="17"/>
      <c r="B134" s="94" t="s">
        <v>129</v>
      </c>
      <c r="C134" s="94"/>
      <c r="D134" s="94"/>
      <c r="E134" s="94"/>
      <c r="F134" s="94"/>
    </row>
    <row r="135" spans="1:6" x14ac:dyDescent="0.25">
      <c r="A135" s="17"/>
      <c r="B135" s="94" t="s">
        <v>130</v>
      </c>
      <c r="C135" s="94"/>
      <c r="D135" s="94"/>
      <c r="E135" s="94"/>
      <c r="F135" s="94"/>
    </row>
    <row r="136" spans="1:6" x14ac:dyDescent="0.25">
      <c r="A136" s="17"/>
      <c r="B136" s="94" t="s">
        <v>131</v>
      </c>
      <c r="C136" s="94"/>
      <c r="D136" s="94"/>
      <c r="E136" s="94"/>
      <c r="F136" s="94"/>
    </row>
    <row r="137" spans="1:6" x14ac:dyDescent="0.25">
      <c r="A137" s="17"/>
      <c r="B137" s="94" t="s">
        <v>132</v>
      </c>
      <c r="C137" s="94"/>
      <c r="D137" s="94"/>
      <c r="E137" s="94"/>
      <c r="F137" s="94"/>
    </row>
    <row r="138" spans="1:6" ht="25.5" customHeight="1" x14ac:dyDescent="0.25">
      <c r="A138" s="17"/>
      <c r="B138" s="94" t="s">
        <v>133</v>
      </c>
      <c r="C138" s="94"/>
      <c r="D138" s="94"/>
      <c r="E138" s="94"/>
      <c r="F138" s="94"/>
    </row>
    <row r="139" spans="1:6" ht="64.5" customHeight="1" x14ac:dyDescent="0.25">
      <c r="A139" s="17"/>
      <c r="B139" s="94" t="s">
        <v>134</v>
      </c>
      <c r="C139" s="94"/>
      <c r="D139" s="94"/>
      <c r="E139" s="94"/>
      <c r="F139" s="94"/>
    </row>
    <row r="140" spans="1:6" x14ac:dyDescent="0.25">
      <c r="A140" s="17"/>
      <c r="B140" s="94" t="s">
        <v>135</v>
      </c>
      <c r="C140" s="94"/>
      <c r="D140" s="94"/>
      <c r="E140" s="94"/>
      <c r="F140" s="94"/>
    </row>
    <row r="141" spans="1:6" ht="26.25" customHeight="1" x14ac:dyDescent="0.25">
      <c r="A141" s="17"/>
      <c r="B141" s="94" t="s">
        <v>136</v>
      </c>
      <c r="C141" s="94"/>
      <c r="D141" s="94"/>
      <c r="E141" s="94"/>
      <c r="F141" s="94"/>
    </row>
    <row r="142" spans="1:6" ht="12" customHeight="1" x14ac:dyDescent="0.25">
      <c r="A142" s="17"/>
      <c r="B142" s="21"/>
      <c r="C142" s="1"/>
      <c r="D142" s="27"/>
      <c r="E142" s="49"/>
      <c r="F142" s="49"/>
    </row>
    <row r="143" spans="1:6" x14ac:dyDescent="0.25">
      <c r="A143" s="17"/>
      <c r="B143" s="95" t="s">
        <v>362</v>
      </c>
      <c r="C143" s="95"/>
      <c r="D143" s="95"/>
      <c r="E143" s="95"/>
      <c r="F143" s="95"/>
    </row>
    <row r="144" spans="1:6" x14ac:dyDescent="0.25">
      <c r="A144" s="17"/>
      <c r="B144" s="23"/>
      <c r="C144" s="23"/>
      <c r="D144" s="23"/>
      <c r="E144" s="47"/>
      <c r="F144" s="47"/>
    </row>
    <row r="145" spans="1:6" x14ac:dyDescent="0.25">
      <c r="A145" s="17"/>
      <c r="B145" s="94" t="s">
        <v>363</v>
      </c>
      <c r="C145" s="94"/>
      <c r="D145" s="94"/>
      <c r="E145" s="94"/>
      <c r="F145" s="94"/>
    </row>
    <row r="146" spans="1:6" x14ac:dyDescent="0.25">
      <c r="A146" s="17"/>
      <c r="B146" s="94"/>
      <c r="C146" s="94"/>
      <c r="D146" s="94"/>
      <c r="E146" s="94"/>
      <c r="F146" s="94"/>
    </row>
    <row r="147" spans="1:6" ht="25.5" customHeight="1" x14ac:dyDescent="0.25">
      <c r="A147" s="17"/>
      <c r="B147" s="94" t="s">
        <v>161</v>
      </c>
      <c r="C147" s="94"/>
      <c r="D147" s="94"/>
      <c r="E147" s="94"/>
      <c r="F147" s="94"/>
    </row>
    <row r="148" spans="1:6" x14ac:dyDescent="0.25">
      <c r="A148" s="17"/>
      <c r="B148" s="94" t="s">
        <v>162</v>
      </c>
      <c r="C148" s="94"/>
      <c r="D148" s="94"/>
      <c r="E148" s="94"/>
      <c r="F148" s="94"/>
    </row>
    <row r="149" spans="1:6" x14ac:dyDescent="0.25">
      <c r="A149" s="17"/>
      <c r="B149" s="94"/>
      <c r="C149" s="94"/>
      <c r="D149" s="94"/>
      <c r="E149" s="94"/>
      <c r="F149" s="94"/>
    </row>
    <row r="150" spans="1:6" ht="26.25" customHeight="1" x14ac:dyDescent="0.25">
      <c r="A150" s="17"/>
      <c r="B150" s="94" t="s">
        <v>163</v>
      </c>
      <c r="C150" s="94"/>
      <c r="D150" s="94"/>
      <c r="E150" s="94"/>
      <c r="F150" s="94"/>
    </row>
    <row r="151" spans="1:6" ht="26.25" customHeight="1" x14ac:dyDescent="0.25">
      <c r="A151" s="17"/>
      <c r="B151" s="94" t="s">
        <v>164</v>
      </c>
      <c r="C151" s="94"/>
      <c r="D151" s="94"/>
      <c r="E151" s="94"/>
      <c r="F151" s="94"/>
    </row>
    <row r="152" spans="1:6" ht="39" customHeight="1" x14ac:dyDescent="0.25">
      <c r="A152" s="17"/>
      <c r="B152" s="94" t="s">
        <v>165</v>
      </c>
      <c r="C152" s="94"/>
      <c r="D152" s="94"/>
      <c r="E152" s="94"/>
      <c r="F152" s="94"/>
    </row>
    <row r="153" spans="1:6" x14ac:dyDescent="0.25">
      <c r="A153" s="17"/>
      <c r="B153" s="94" t="s">
        <v>166</v>
      </c>
      <c r="C153" s="94"/>
      <c r="D153" s="94"/>
      <c r="E153" s="94"/>
      <c r="F153" s="94"/>
    </row>
    <row r="154" spans="1:6" ht="31.5" customHeight="1" x14ac:dyDescent="0.25">
      <c r="A154" s="17"/>
      <c r="B154" s="94" t="s">
        <v>374</v>
      </c>
      <c r="C154" s="94"/>
      <c r="D154" s="94"/>
      <c r="E154" s="94"/>
      <c r="F154" s="94"/>
    </row>
    <row r="155" spans="1:6" ht="39" customHeight="1" x14ac:dyDescent="0.25">
      <c r="A155" s="17"/>
      <c r="B155" s="94" t="s">
        <v>167</v>
      </c>
      <c r="C155" s="94"/>
      <c r="D155" s="94"/>
      <c r="E155" s="94"/>
      <c r="F155" s="94"/>
    </row>
    <row r="156" spans="1:6" ht="26.25" customHeight="1" x14ac:dyDescent="0.25">
      <c r="A156" s="17"/>
      <c r="B156" s="94" t="s">
        <v>3</v>
      </c>
      <c r="C156" s="94"/>
      <c r="D156" s="94"/>
      <c r="E156" s="94"/>
      <c r="F156" s="94"/>
    </row>
    <row r="157" spans="1:6" ht="25.5" customHeight="1" x14ac:dyDescent="0.25">
      <c r="A157" s="17"/>
      <c r="B157" s="94" t="s">
        <v>24</v>
      </c>
      <c r="C157" s="94"/>
      <c r="D157" s="94"/>
      <c r="E157" s="94"/>
      <c r="F157" s="94"/>
    </row>
    <row r="158" spans="1:6" ht="26.25" customHeight="1" x14ac:dyDescent="0.25">
      <c r="A158" s="17"/>
      <c r="B158" s="94" t="s">
        <v>25</v>
      </c>
      <c r="C158" s="94"/>
      <c r="D158" s="94"/>
      <c r="E158" s="94"/>
      <c r="F158" s="94"/>
    </row>
    <row r="159" spans="1:6" ht="26.25" customHeight="1" x14ac:dyDescent="0.25">
      <c r="A159" s="17"/>
      <c r="B159" s="94" t="s">
        <v>26</v>
      </c>
      <c r="C159" s="94"/>
      <c r="D159" s="94"/>
      <c r="E159" s="94"/>
      <c r="F159" s="94"/>
    </row>
    <row r="160" spans="1:6" ht="24.75" customHeight="1" x14ac:dyDescent="0.25">
      <c r="A160" s="17"/>
      <c r="B160" s="94" t="s">
        <v>27</v>
      </c>
      <c r="C160" s="94"/>
      <c r="D160" s="94"/>
      <c r="E160" s="94"/>
      <c r="F160" s="94"/>
    </row>
    <row r="161" spans="1:6" x14ac:dyDescent="0.25">
      <c r="A161" s="17"/>
      <c r="B161" s="94" t="s">
        <v>28</v>
      </c>
      <c r="C161" s="94"/>
      <c r="D161" s="94"/>
      <c r="E161" s="94"/>
      <c r="F161" s="94"/>
    </row>
    <row r="162" spans="1:6" x14ac:dyDescent="0.25">
      <c r="A162" s="17"/>
      <c r="B162" s="94"/>
      <c r="C162" s="94"/>
      <c r="D162" s="94"/>
      <c r="E162" s="94"/>
      <c r="F162" s="94"/>
    </row>
    <row r="163" spans="1:6" x14ac:dyDescent="0.25">
      <c r="A163" s="17"/>
      <c r="B163" s="94" t="s">
        <v>29</v>
      </c>
      <c r="C163" s="94"/>
      <c r="D163" s="94"/>
      <c r="E163" s="94"/>
      <c r="F163" s="94"/>
    </row>
    <row r="164" spans="1:6" x14ac:dyDescent="0.25">
      <c r="A164" s="17"/>
      <c r="B164" s="18"/>
      <c r="C164" s="18"/>
      <c r="D164" s="18"/>
      <c r="E164" s="46"/>
      <c r="F164" s="46"/>
    </row>
    <row r="165" spans="1:6" x14ac:dyDescent="0.25">
      <c r="A165" s="17"/>
      <c r="B165" s="94" t="s">
        <v>30</v>
      </c>
      <c r="C165" s="94"/>
      <c r="D165" s="94"/>
      <c r="E165" s="94"/>
      <c r="F165" s="94"/>
    </row>
    <row r="166" spans="1:6" x14ac:dyDescent="0.25">
      <c r="A166" s="17" t="s">
        <v>416</v>
      </c>
      <c r="B166" s="94" t="s">
        <v>31</v>
      </c>
      <c r="C166" s="94"/>
      <c r="D166" s="94"/>
      <c r="E166" s="94"/>
      <c r="F166" s="94"/>
    </row>
    <row r="167" spans="1:6" x14ac:dyDescent="0.25">
      <c r="A167" s="17" t="s">
        <v>416</v>
      </c>
      <c r="B167" s="97" t="s">
        <v>138</v>
      </c>
      <c r="C167" s="97"/>
      <c r="D167" s="97"/>
      <c r="E167" s="97"/>
      <c r="F167" s="97"/>
    </row>
    <row r="168" spans="1:6" x14ac:dyDescent="0.25">
      <c r="A168" s="17" t="s">
        <v>416</v>
      </c>
      <c r="B168" s="97" t="s">
        <v>137</v>
      </c>
      <c r="C168" s="97"/>
      <c r="D168" s="97"/>
      <c r="E168" s="97"/>
      <c r="F168" s="97"/>
    </row>
    <row r="169" spans="1:6" x14ac:dyDescent="0.25">
      <c r="A169" s="17" t="s">
        <v>416</v>
      </c>
      <c r="B169" s="94" t="s">
        <v>32</v>
      </c>
      <c r="C169" s="94"/>
      <c r="D169" s="94"/>
      <c r="E169" s="94"/>
      <c r="F169" s="94"/>
    </row>
    <row r="170" spans="1:6" ht="38.25" customHeight="1" x14ac:dyDescent="0.25">
      <c r="A170" s="17"/>
      <c r="B170" s="94" t="s">
        <v>33</v>
      </c>
      <c r="C170" s="94"/>
      <c r="D170" s="94"/>
      <c r="E170" s="94"/>
      <c r="F170" s="94"/>
    </row>
    <row r="171" spans="1:6" ht="42" customHeight="1" x14ac:dyDescent="0.25">
      <c r="A171" s="17"/>
      <c r="B171" s="94" t="s">
        <v>4</v>
      </c>
      <c r="C171" s="94"/>
      <c r="D171" s="94"/>
      <c r="E171" s="94"/>
      <c r="F171" s="94"/>
    </row>
    <row r="172" spans="1:6" x14ac:dyDescent="0.25">
      <c r="A172" s="17"/>
      <c r="B172" s="21"/>
      <c r="C172" s="1"/>
      <c r="D172" s="27"/>
      <c r="E172" s="49"/>
      <c r="F172" s="49"/>
    </row>
    <row r="173" spans="1:6" x14ac:dyDescent="0.25">
      <c r="A173" s="17"/>
      <c r="B173" s="95" t="s">
        <v>34</v>
      </c>
      <c r="C173" s="95"/>
      <c r="D173" s="95"/>
      <c r="E173" s="95"/>
      <c r="F173" s="95"/>
    </row>
    <row r="174" spans="1:6" x14ac:dyDescent="0.25">
      <c r="A174" s="17"/>
      <c r="B174" s="23"/>
      <c r="C174" s="23"/>
      <c r="D174" s="23"/>
      <c r="E174" s="47"/>
      <c r="F174" s="47"/>
    </row>
    <row r="175" spans="1:6" ht="26.25" customHeight="1" x14ac:dyDescent="0.25">
      <c r="A175" s="17"/>
      <c r="B175" s="94" t="s">
        <v>35</v>
      </c>
      <c r="C175" s="94"/>
      <c r="D175" s="94"/>
      <c r="E175" s="94"/>
      <c r="F175" s="94"/>
    </row>
    <row r="176" spans="1:6" x14ac:dyDescent="0.25">
      <c r="A176" s="17"/>
      <c r="B176" s="94" t="s">
        <v>36</v>
      </c>
      <c r="C176" s="94"/>
      <c r="D176" s="94"/>
      <c r="E176" s="94"/>
      <c r="F176" s="94"/>
    </row>
    <row r="177" spans="1:6" x14ac:dyDescent="0.25">
      <c r="A177" s="17"/>
      <c r="B177" s="94" t="s">
        <v>37</v>
      </c>
      <c r="C177" s="94"/>
      <c r="D177" s="94"/>
      <c r="E177" s="94"/>
      <c r="F177" s="94"/>
    </row>
    <row r="178" spans="1:6" x14ac:dyDescent="0.25">
      <c r="A178" s="17"/>
      <c r="B178" s="94" t="s">
        <v>38</v>
      </c>
      <c r="C178" s="94"/>
      <c r="D178" s="94"/>
      <c r="E178" s="94"/>
      <c r="F178" s="94"/>
    </row>
    <row r="179" spans="1:6" x14ac:dyDescent="0.25">
      <c r="A179" s="17"/>
      <c r="B179" s="94" t="s">
        <v>39</v>
      </c>
      <c r="C179" s="94"/>
      <c r="D179" s="94"/>
      <c r="E179" s="94"/>
      <c r="F179" s="94"/>
    </row>
    <row r="180" spans="1:6" ht="51.75" customHeight="1" x14ac:dyDescent="0.25">
      <c r="A180" s="17"/>
      <c r="B180" s="94" t="s">
        <v>40</v>
      </c>
      <c r="C180" s="94"/>
      <c r="D180" s="94"/>
      <c r="E180" s="94"/>
      <c r="F180" s="94"/>
    </row>
    <row r="181" spans="1:6" ht="64.5" customHeight="1" x14ac:dyDescent="0.25">
      <c r="A181" s="17"/>
      <c r="B181" s="94" t="s">
        <v>41</v>
      </c>
      <c r="C181" s="94"/>
      <c r="D181" s="94"/>
      <c r="E181" s="94"/>
      <c r="F181" s="94"/>
    </row>
    <row r="182" spans="1:6" ht="39" customHeight="1" x14ac:dyDescent="0.25">
      <c r="A182" s="17"/>
      <c r="B182" s="94" t="s">
        <v>42</v>
      </c>
      <c r="C182" s="94"/>
      <c r="D182" s="94"/>
      <c r="E182" s="94"/>
      <c r="F182" s="94"/>
    </row>
    <row r="183" spans="1:6" x14ac:dyDescent="0.25">
      <c r="A183" s="17"/>
      <c r="B183" s="21"/>
      <c r="C183" s="1"/>
      <c r="D183" s="27"/>
      <c r="E183" s="49"/>
      <c r="F183" s="49"/>
    </row>
    <row r="184" spans="1:6" x14ac:dyDescent="0.25">
      <c r="A184" s="17"/>
      <c r="B184" s="95" t="s">
        <v>345</v>
      </c>
      <c r="C184" s="95"/>
      <c r="D184" s="95"/>
      <c r="E184" s="95"/>
      <c r="F184" s="95"/>
    </row>
    <row r="185" spans="1:6" x14ac:dyDescent="0.25">
      <c r="A185" s="17"/>
      <c r="B185" s="23"/>
      <c r="C185" s="23"/>
      <c r="D185" s="23"/>
      <c r="E185" s="47"/>
      <c r="F185" s="47"/>
    </row>
    <row r="186" spans="1:6" ht="62.25" customHeight="1" x14ac:dyDescent="0.25">
      <c r="A186" s="17"/>
      <c r="B186" s="94" t="s">
        <v>346</v>
      </c>
      <c r="C186" s="94"/>
      <c r="D186" s="94"/>
      <c r="E186" s="94"/>
      <c r="F186" s="94"/>
    </row>
    <row r="187" spans="1:6" x14ac:dyDescent="0.25">
      <c r="A187" s="17"/>
      <c r="B187" s="94" t="s">
        <v>347</v>
      </c>
      <c r="C187" s="94"/>
      <c r="D187" s="94"/>
      <c r="E187" s="94"/>
      <c r="F187" s="94"/>
    </row>
    <row r="188" spans="1:6" x14ac:dyDescent="0.25">
      <c r="A188" s="17"/>
      <c r="B188" s="94" t="s">
        <v>348</v>
      </c>
      <c r="C188" s="94"/>
      <c r="D188" s="94"/>
      <c r="E188" s="94"/>
      <c r="F188" s="94"/>
    </row>
    <row r="189" spans="1:6" x14ac:dyDescent="0.25">
      <c r="A189" s="17"/>
      <c r="B189" s="94" t="s">
        <v>349</v>
      </c>
      <c r="C189" s="94"/>
      <c r="D189" s="94"/>
      <c r="E189" s="94"/>
      <c r="F189" s="94"/>
    </row>
    <row r="190" spans="1:6" x14ac:dyDescent="0.25">
      <c r="A190" s="17"/>
      <c r="B190" s="94" t="s">
        <v>350</v>
      </c>
      <c r="C190" s="94"/>
      <c r="D190" s="94"/>
      <c r="E190" s="94"/>
      <c r="F190" s="94"/>
    </row>
    <row r="191" spans="1:6" x14ac:dyDescent="0.25">
      <c r="A191" s="17"/>
      <c r="B191" s="94" t="s">
        <v>351</v>
      </c>
      <c r="C191" s="94"/>
      <c r="D191" s="94"/>
      <c r="E191" s="94"/>
      <c r="F191" s="94"/>
    </row>
    <row r="192" spans="1:6" ht="24.75" customHeight="1" x14ac:dyDescent="0.25">
      <c r="A192" s="17" t="s">
        <v>416</v>
      </c>
      <c r="B192" s="94" t="s">
        <v>6</v>
      </c>
      <c r="C192" s="94"/>
      <c r="D192" s="94"/>
      <c r="E192" s="94"/>
      <c r="F192" s="94"/>
    </row>
    <row r="193" spans="1:6" x14ac:dyDescent="0.25">
      <c r="A193" s="17" t="s">
        <v>416</v>
      </c>
      <c r="B193" s="94" t="s">
        <v>352</v>
      </c>
      <c r="C193" s="94"/>
      <c r="D193" s="94"/>
      <c r="E193" s="94"/>
      <c r="F193" s="94"/>
    </row>
    <row r="194" spans="1:6" x14ac:dyDescent="0.25">
      <c r="A194" s="17"/>
      <c r="B194" s="94" t="s">
        <v>353</v>
      </c>
      <c r="C194" s="94"/>
      <c r="D194" s="94"/>
      <c r="E194" s="94"/>
      <c r="F194" s="94"/>
    </row>
    <row r="195" spans="1:6" x14ac:dyDescent="0.25">
      <c r="A195" s="17"/>
      <c r="B195" s="94" t="s">
        <v>354</v>
      </c>
      <c r="C195" s="94"/>
      <c r="D195" s="94"/>
      <c r="E195" s="94"/>
      <c r="F195" s="94"/>
    </row>
    <row r="196" spans="1:6" x14ac:dyDescent="0.25">
      <c r="A196" s="17"/>
      <c r="B196" s="94" t="s">
        <v>355</v>
      </c>
      <c r="C196" s="94"/>
      <c r="D196" s="94"/>
      <c r="E196" s="94"/>
      <c r="F196" s="94"/>
    </row>
    <row r="197" spans="1:6" x14ac:dyDescent="0.25">
      <c r="A197" s="17"/>
      <c r="B197" s="94" t="s">
        <v>356</v>
      </c>
      <c r="C197" s="94"/>
      <c r="D197" s="94"/>
      <c r="E197" s="94"/>
      <c r="F197" s="94"/>
    </row>
    <row r="198" spans="1:6" x14ac:dyDescent="0.25">
      <c r="A198" s="17"/>
      <c r="B198" s="94" t="s">
        <v>357</v>
      </c>
      <c r="C198" s="94"/>
      <c r="D198" s="94"/>
      <c r="E198" s="94"/>
      <c r="F198" s="94"/>
    </row>
    <row r="199" spans="1:6" x14ac:dyDescent="0.25">
      <c r="A199" s="17"/>
      <c r="B199" s="94" t="s">
        <v>7</v>
      </c>
      <c r="C199" s="94"/>
      <c r="D199" s="94"/>
      <c r="E199" s="94"/>
      <c r="F199" s="94"/>
    </row>
    <row r="200" spans="1:6" x14ac:dyDescent="0.25">
      <c r="A200" s="17"/>
      <c r="B200" s="94" t="s">
        <v>358</v>
      </c>
      <c r="C200" s="94"/>
      <c r="D200" s="94"/>
      <c r="E200" s="94"/>
      <c r="F200" s="94"/>
    </row>
    <row r="201" spans="1:6" x14ac:dyDescent="0.25">
      <c r="A201" s="17"/>
      <c r="B201" s="94" t="s">
        <v>359</v>
      </c>
      <c r="C201" s="94"/>
      <c r="D201" s="94"/>
      <c r="E201" s="94"/>
      <c r="F201" s="94"/>
    </row>
    <row r="202" spans="1:6" ht="26.25" customHeight="1" x14ac:dyDescent="0.25">
      <c r="A202" s="17"/>
      <c r="B202" s="94" t="s">
        <v>360</v>
      </c>
      <c r="C202" s="94"/>
      <c r="D202" s="94"/>
      <c r="E202" s="94"/>
      <c r="F202" s="94"/>
    </row>
    <row r="203" spans="1:6" ht="37.5" customHeight="1" x14ac:dyDescent="0.25">
      <c r="A203" s="17"/>
      <c r="B203" s="94" t="s">
        <v>361</v>
      </c>
      <c r="C203" s="94"/>
      <c r="D203" s="94"/>
      <c r="E203" s="94"/>
      <c r="F203" s="94"/>
    </row>
    <row r="204" spans="1:6" x14ac:dyDescent="0.25">
      <c r="A204" s="17"/>
      <c r="B204" s="21"/>
      <c r="C204" s="1"/>
      <c r="D204" s="27"/>
      <c r="E204" s="49"/>
      <c r="F204" s="49"/>
    </row>
    <row r="205" spans="1:6" x14ac:dyDescent="0.25">
      <c r="A205" s="17"/>
      <c r="B205" s="95" t="s">
        <v>79</v>
      </c>
      <c r="C205" s="95"/>
      <c r="D205" s="95"/>
      <c r="E205" s="95"/>
      <c r="F205" s="95"/>
    </row>
    <row r="206" spans="1:6" x14ac:dyDescent="0.25">
      <c r="A206" s="17"/>
      <c r="B206" s="23"/>
      <c r="C206" s="23"/>
      <c r="D206" s="23"/>
      <c r="E206" s="47"/>
      <c r="F206" s="47"/>
    </row>
    <row r="207" spans="1:6" ht="64.5" customHeight="1" x14ac:dyDescent="0.25">
      <c r="A207" s="17"/>
      <c r="B207" s="94" t="s">
        <v>8</v>
      </c>
      <c r="C207" s="94"/>
      <c r="D207" s="94"/>
      <c r="E207" s="94"/>
      <c r="F207" s="94"/>
    </row>
    <row r="208" spans="1:6" x14ac:dyDescent="0.25">
      <c r="A208" s="17"/>
      <c r="B208" s="94" t="s">
        <v>43</v>
      </c>
      <c r="C208" s="94"/>
      <c r="D208" s="94"/>
      <c r="E208" s="94"/>
      <c r="F208" s="94"/>
    </row>
    <row r="209" spans="1:6" x14ac:dyDescent="0.25">
      <c r="A209" s="17"/>
      <c r="B209" s="94" t="s">
        <v>44</v>
      </c>
      <c r="C209" s="94"/>
      <c r="D209" s="94"/>
      <c r="E209" s="94"/>
      <c r="F209" s="94"/>
    </row>
    <row r="210" spans="1:6" x14ac:dyDescent="0.25">
      <c r="A210" s="17"/>
      <c r="B210" s="94" t="s">
        <v>45</v>
      </c>
      <c r="C210" s="94"/>
      <c r="D210" s="94"/>
      <c r="E210" s="94"/>
      <c r="F210" s="94"/>
    </row>
    <row r="211" spans="1:6" x14ac:dyDescent="0.25">
      <c r="A211" s="17"/>
      <c r="B211" s="94" t="s">
        <v>46</v>
      </c>
      <c r="C211" s="94"/>
      <c r="D211" s="94"/>
      <c r="E211" s="94"/>
      <c r="F211" s="94"/>
    </row>
    <row r="212" spans="1:6" x14ac:dyDescent="0.25">
      <c r="A212" s="17"/>
      <c r="B212" s="94" t="s">
        <v>47</v>
      </c>
      <c r="C212" s="94"/>
      <c r="D212" s="94"/>
      <c r="E212" s="94"/>
      <c r="F212" s="94"/>
    </row>
    <row r="213" spans="1:6" x14ac:dyDescent="0.25">
      <c r="A213" s="17"/>
      <c r="B213" s="94" t="s">
        <v>48</v>
      </c>
      <c r="C213" s="94"/>
      <c r="D213" s="94"/>
      <c r="E213" s="94"/>
      <c r="F213" s="94"/>
    </row>
    <row r="214" spans="1:6" ht="39" customHeight="1" x14ac:dyDescent="0.25">
      <c r="A214" s="17"/>
      <c r="B214" s="94" t="s">
        <v>49</v>
      </c>
      <c r="C214" s="94"/>
      <c r="D214" s="94"/>
      <c r="E214" s="94"/>
      <c r="F214" s="94"/>
    </row>
    <row r="215" spans="1:6" ht="25.5" customHeight="1" x14ac:dyDescent="0.25">
      <c r="A215" s="17"/>
      <c r="B215" s="94" t="s">
        <v>50</v>
      </c>
      <c r="C215" s="94"/>
      <c r="D215" s="94"/>
      <c r="E215" s="94"/>
      <c r="F215" s="94"/>
    </row>
    <row r="216" spans="1:6" ht="26.25" customHeight="1" x14ac:dyDescent="0.25">
      <c r="A216" s="17"/>
      <c r="B216" s="94" t="s">
        <v>51</v>
      </c>
      <c r="C216" s="94"/>
      <c r="D216" s="94"/>
      <c r="E216" s="94"/>
      <c r="F216" s="94"/>
    </row>
    <row r="217" spans="1:6" ht="52.5" customHeight="1" x14ac:dyDescent="0.25">
      <c r="A217" s="17"/>
      <c r="B217" s="94" t="s">
        <v>52</v>
      </c>
      <c r="C217" s="94"/>
      <c r="D217" s="94"/>
      <c r="E217" s="94"/>
      <c r="F217" s="94"/>
    </row>
    <row r="218" spans="1:6" ht="51" customHeight="1" x14ac:dyDescent="0.25">
      <c r="A218" s="17"/>
      <c r="B218" s="94" t="s">
        <v>239</v>
      </c>
      <c r="C218" s="94"/>
      <c r="D218" s="94"/>
      <c r="E218" s="94"/>
      <c r="F218" s="94"/>
    </row>
    <row r="219" spans="1:6" ht="26.25" customHeight="1" x14ac:dyDescent="0.25">
      <c r="A219" s="17"/>
      <c r="B219" s="94" t="s">
        <v>240</v>
      </c>
      <c r="C219" s="94"/>
      <c r="D219" s="94"/>
      <c r="E219" s="94"/>
      <c r="F219" s="94"/>
    </row>
    <row r="220" spans="1:6" x14ac:dyDescent="0.25">
      <c r="A220" s="17"/>
      <c r="B220" s="94" t="s">
        <v>241</v>
      </c>
      <c r="C220" s="94"/>
      <c r="D220" s="94"/>
      <c r="E220" s="94"/>
      <c r="F220" s="94"/>
    </row>
    <row r="221" spans="1:6" x14ac:dyDescent="0.25">
      <c r="A221" s="17"/>
      <c r="B221" s="94" t="s">
        <v>242</v>
      </c>
      <c r="C221" s="94"/>
      <c r="D221" s="94"/>
      <c r="E221" s="94"/>
      <c r="F221" s="94"/>
    </row>
    <row r="222" spans="1:6" x14ac:dyDescent="0.25">
      <c r="A222" s="17"/>
      <c r="B222" s="94" t="s">
        <v>243</v>
      </c>
      <c r="C222" s="94"/>
      <c r="D222" s="94"/>
      <c r="E222" s="94"/>
      <c r="F222" s="94"/>
    </row>
    <row r="223" spans="1:6" x14ac:dyDescent="0.25">
      <c r="A223" s="17"/>
      <c r="B223" s="94" t="s">
        <v>244</v>
      </c>
      <c r="C223" s="94"/>
      <c r="D223" s="94"/>
      <c r="E223" s="94"/>
      <c r="F223" s="94"/>
    </row>
    <row r="224" spans="1:6" x14ac:dyDescent="0.25">
      <c r="A224" s="17"/>
      <c r="B224" s="94" t="s">
        <v>245</v>
      </c>
      <c r="C224" s="94"/>
      <c r="D224" s="94"/>
      <c r="E224" s="94"/>
      <c r="F224" s="94"/>
    </row>
    <row r="225" spans="1:6" x14ac:dyDescent="0.25">
      <c r="A225" s="17"/>
      <c r="B225" s="94" t="s">
        <v>246</v>
      </c>
      <c r="C225" s="94"/>
      <c r="D225" s="94"/>
      <c r="E225" s="94"/>
      <c r="F225" s="94"/>
    </row>
    <row r="226" spans="1:6" x14ac:dyDescent="0.25">
      <c r="A226" s="17"/>
      <c r="B226" s="94" t="s">
        <v>247</v>
      </c>
      <c r="C226" s="94"/>
      <c r="D226" s="94"/>
      <c r="E226" s="94"/>
      <c r="F226" s="94"/>
    </row>
    <row r="227" spans="1:6" x14ac:dyDescent="0.25">
      <c r="A227" s="17"/>
      <c r="B227" s="94" t="s">
        <v>248</v>
      </c>
      <c r="C227" s="94"/>
      <c r="D227" s="94"/>
      <c r="E227" s="94"/>
      <c r="F227" s="94"/>
    </row>
    <row r="228" spans="1:6" x14ac:dyDescent="0.25">
      <c r="A228" s="17"/>
      <c r="B228" s="94" t="s">
        <v>249</v>
      </c>
      <c r="C228" s="94"/>
      <c r="D228" s="94"/>
      <c r="E228" s="94"/>
      <c r="F228" s="94"/>
    </row>
    <row r="229" spans="1:6" x14ac:dyDescent="0.25">
      <c r="A229" s="17"/>
      <c r="B229" s="94" t="s">
        <v>250</v>
      </c>
      <c r="C229" s="94"/>
      <c r="D229" s="94"/>
      <c r="E229" s="94"/>
      <c r="F229" s="94"/>
    </row>
    <row r="230" spans="1:6" x14ac:dyDescent="0.25">
      <c r="A230" s="17"/>
      <c r="B230" s="94" t="s">
        <v>251</v>
      </c>
      <c r="C230" s="94"/>
      <c r="D230" s="94"/>
      <c r="E230" s="94"/>
      <c r="F230" s="94"/>
    </row>
    <row r="231" spans="1:6" x14ac:dyDescent="0.25">
      <c r="A231" s="17"/>
      <c r="B231" s="94" t="s">
        <v>252</v>
      </c>
      <c r="C231" s="94"/>
      <c r="D231" s="94"/>
      <c r="E231" s="94"/>
      <c r="F231" s="94"/>
    </row>
    <row r="232" spans="1:6" x14ac:dyDescent="0.25">
      <c r="A232" s="17"/>
      <c r="B232" s="94" t="s">
        <v>253</v>
      </c>
      <c r="C232" s="94"/>
      <c r="D232" s="94"/>
      <c r="E232" s="94"/>
      <c r="F232" s="94"/>
    </row>
    <row r="233" spans="1:6" x14ac:dyDescent="0.25">
      <c r="A233" s="17"/>
      <c r="B233" s="94" t="s">
        <v>279</v>
      </c>
      <c r="C233" s="94"/>
      <c r="D233" s="94"/>
      <c r="E233" s="94"/>
      <c r="F233" s="94"/>
    </row>
    <row r="234" spans="1:6" x14ac:dyDescent="0.25">
      <c r="A234" s="17"/>
      <c r="B234" s="21"/>
      <c r="C234" s="1"/>
      <c r="D234" s="27"/>
      <c r="E234" s="49"/>
      <c r="F234" s="49"/>
    </row>
    <row r="235" spans="1:6" x14ac:dyDescent="0.25">
      <c r="A235" s="17"/>
      <c r="B235" s="95" t="s">
        <v>81</v>
      </c>
      <c r="C235" s="95"/>
      <c r="D235" s="95"/>
      <c r="E235" s="95"/>
      <c r="F235" s="95"/>
    </row>
    <row r="236" spans="1:6" x14ac:dyDescent="0.25">
      <c r="A236" s="17"/>
      <c r="B236" s="23"/>
      <c r="C236" s="23"/>
      <c r="D236" s="23"/>
      <c r="E236" s="47"/>
      <c r="F236" s="47"/>
    </row>
    <row r="237" spans="1:6" ht="29.25" customHeight="1" x14ac:dyDescent="0.25">
      <c r="A237" s="17"/>
      <c r="B237" s="94" t="s">
        <v>254</v>
      </c>
      <c r="C237" s="94"/>
      <c r="D237" s="94"/>
      <c r="E237" s="94"/>
      <c r="F237" s="94"/>
    </row>
    <row r="238" spans="1:6" ht="12.75" customHeight="1" x14ac:dyDescent="0.25">
      <c r="A238" s="17"/>
      <c r="B238" s="97" t="s">
        <v>255</v>
      </c>
      <c r="C238" s="97"/>
      <c r="D238" s="97"/>
      <c r="E238" s="97"/>
      <c r="F238" s="97"/>
    </row>
    <row r="239" spans="1:6" ht="25.5" customHeight="1" x14ac:dyDescent="0.25">
      <c r="B239" s="98" t="s">
        <v>256</v>
      </c>
      <c r="C239" s="98"/>
      <c r="D239" s="98"/>
      <c r="E239" s="98"/>
      <c r="F239" s="98"/>
    </row>
    <row r="240" spans="1:6" ht="12.75" customHeight="1" x14ac:dyDescent="0.25">
      <c r="B240" s="98" t="s">
        <v>257</v>
      </c>
      <c r="C240" s="98"/>
      <c r="D240" s="98"/>
      <c r="E240" s="98"/>
      <c r="F240" s="98"/>
    </row>
    <row r="241" spans="2:6" ht="25.5" customHeight="1" x14ac:dyDescent="0.25">
      <c r="B241" s="98" t="s">
        <v>258</v>
      </c>
      <c r="C241" s="98"/>
      <c r="D241" s="98"/>
      <c r="E241" s="98"/>
      <c r="F241" s="98"/>
    </row>
    <row r="242" spans="2:6" ht="25.5" customHeight="1" x14ac:dyDescent="0.25">
      <c r="B242" s="98" t="s">
        <v>259</v>
      </c>
      <c r="C242" s="98"/>
      <c r="D242" s="98"/>
      <c r="E242" s="98"/>
      <c r="F242" s="98"/>
    </row>
    <row r="243" spans="2:6" ht="12.75" customHeight="1" x14ac:dyDescent="0.25">
      <c r="B243" s="98" t="s">
        <v>260</v>
      </c>
      <c r="C243" s="98"/>
      <c r="D243" s="98"/>
      <c r="E243" s="98"/>
      <c r="F243" s="98"/>
    </row>
    <row r="244" spans="2:6" ht="12.75" customHeight="1" x14ac:dyDescent="0.25">
      <c r="B244" s="98" t="s">
        <v>261</v>
      </c>
      <c r="C244" s="98"/>
      <c r="D244" s="98"/>
      <c r="E244" s="98"/>
      <c r="F244" s="98"/>
    </row>
    <row r="245" spans="2:6" ht="12.75" customHeight="1" x14ac:dyDescent="0.25">
      <c r="B245" s="98" t="s">
        <v>262</v>
      </c>
      <c r="C245" s="98"/>
      <c r="D245" s="98"/>
      <c r="E245" s="98"/>
      <c r="F245" s="98"/>
    </row>
    <row r="246" spans="2:6" ht="24.75" customHeight="1" x14ac:dyDescent="0.25">
      <c r="B246" s="98" t="s">
        <v>263</v>
      </c>
      <c r="C246" s="98"/>
      <c r="D246" s="98"/>
      <c r="E246" s="98"/>
      <c r="F246" s="98"/>
    </row>
    <row r="247" spans="2:6" ht="12.75" customHeight="1" x14ac:dyDescent="0.25">
      <c r="B247" s="98" t="s">
        <v>264</v>
      </c>
      <c r="C247" s="98"/>
      <c r="D247" s="98"/>
      <c r="E247" s="98"/>
      <c r="F247" s="98"/>
    </row>
    <row r="248" spans="2:6" ht="12.75" customHeight="1" x14ac:dyDescent="0.25">
      <c r="B248" s="98" t="s">
        <v>265</v>
      </c>
      <c r="C248" s="98"/>
      <c r="D248" s="98"/>
      <c r="E248" s="98"/>
      <c r="F248" s="98"/>
    </row>
    <row r="249" spans="2:6" ht="26.25" customHeight="1" x14ac:dyDescent="0.25">
      <c r="B249" s="98" t="s">
        <v>266</v>
      </c>
      <c r="C249" s="98"/>
      <c r="D249" s="98"/>
      <c r="E249" s="98"/>
      <c r="F249" s="98"/>
    </row>
    <row r="250" spans="2:6" ht="25.5" customHeight="1" x14ac:dyDescent="0.25">
      <c r="B250" s="98" t="s">
        <v>267</v>
      </c>
      <c r="C250" s="98"/>
      <c r="D250" s="98"/>
      <c r="E250" s="98"/>
      <c r="F250" s="98"/>
    </row>
    <row r="251" spans="2:6" ht="26.25" customHeight="1" x14ac:dyDescent="0.25">
      <c r="B251" s="98" t="s">
        <v>268</v>
      </c>
      <c r="C251" s="98"/>
      <c r="D251" s="98"/>
      <c r="E251" s="98"/>
      <c r="F251" s="98"/>
    </row>
    <row r="252" spans="2:6" ht="24.75" customHeight="1" x14ac:dyDescent="0.25">
      <c r="B252" s="98" t="s">
        <v>269</v>
      </c>
      <c r="C252" s="98"/>
      <c r="D252" s="98"/>
      <c r="E252" s="98"/>
      <c r="F252" s="98"/>
    </row>
    <row r="253" spans="2:6" ht="26.25" customHeight="1" x14ac:dyDescent="0.25">
      <c r="B253" s="98" t="s">
        <v>382</v>
      </c>
      <c r="C253" s="98"/>
      <c r="D253" s="98"/>
      <c r="E253" s="98"/>
      <c r="F253" s="98"/>
    </row>
    <row r="254" spans="2:6" ht="26.25" customHeight="1" x14ac:dyDescent="0.25">
      <c r="B254" s="98" t="s">
        <v>383</v>
      </c>
      <c r="C254" s="98"/>
      <c r="D254" s="98"/>
      <c r="E254" s="98"/>
      <c r="F254" s="98"/>
    </row>
    <row r="255" spans="2:6" ht="26.25" customHeight="1" x14ac:dyDescent="0.25">
      <c r="B255" s="98" t="s">
        <v>384</v>
      </c>
      <c r="C255" s="98"/>
      <c r="D255" s="98"/>
      <c r="E255" s="98"/>
      <c r="F255" s="98"/>
    </row>
    <row r="256" spans="2:6" ht="26.25" customHeight="1" x14ac:dyDescent="0.25">
      <c r="B256" s="98" t="s">
        <v>385</v>
      </c>
      <c r="C256" s="98"/>
      <c r="D256" s="98"/>
      <c r="E256" s="98"/>
      <c r="F256" s="98"/>
    </row>
    <row r="257" spans="1:6" ht="12.75" customHeight="1" x14ac:dyDescent="0.25">
      <c r="A257" s="17"/>
      <c r="B257" s="28"/>
      <c r="C257" s="28"/>
      <c r="D257" s="28"/>
      <c r="E257" s="48"/>
      <c r="F257" s="48"/>
    </row>
    <row r="258" spans="1:6" ht="26.25" customHeight="1" x14ac:dyDescent="0.25">
      <c r="A258" s="17"/>
      <c r="B258" s="97" t="s">
        <v>386</v>
      </c>
      <c r="C258" s="97"/>
      <c r="D258" s="97"/>
      <c r="E258" s="97"/>
      <c r="F258" s="97"/>
    </row>
    <row r="259" spans="1:6" ht="12.75" customHeight="1" x14ac:dyDescent="0.25">
      <c r="A259" s="17"/>
      <c r="B259" s="28"/>
      <c r="C259" s="28"/>
      <c r="D259" s="28"/>
      <c r="E259" s="48"/>
      <c r="F259" s="48"/>
    </row>
    <row r="260" spans="1:6" x14ac:dyDescent="0.25">
      <c r="A260" s="17"/>
      <c r="B260" s="94" t="s">
        <v>387</v>
      </c>
      <c r="C260" s="94"/>
      <c r="D260" s="94"/>
      <c r="E260" s="94"/>
      <c r="F260" s="94"/>
    </row>
    <row r="261" spans="1:6" x14ac:dyDescent="0.25">
      <c r="A261" s="17"/>
      <c r="B261" s="94" t="s">
        <v>388</v>
      </c>
      <c r="C261" s="94"/>
      <c r="D261" s="94"/>
      <c r="E261" s="94"/>
      <c r="F261" s="94"/>
    </row>
    <row r="262" spans="1:6" x14ac:dyDescent="0.25">
      <c r="A262" s="17"/>
      <c r="B262" s="94" t="s">
        <v>389</v>
      </c>
      <c r="C262" s="94"/>
      <c r="D262" s="94"/>
      <c r="E262" s="94"/>
      <c r="F262" s="94"/>
    </row>
    <row r="263" spans="1:6" ht="39" customHeight="1" x14ac:dyDescent="0.25">
      <c r="A263" s="17"/>
      <c r="B263" s="96" t="s">
        <v>390</v>
      </c>
      <c r="C263" s="96"/>
      <c r="D263" s="96"/>
      <c r="E263" s="96"/>
      <c r="F263" s="96"/>
    </row>
    <row r="264" spans="1:6" ht="12" customHeight="1" x14ac:dyDescent="0.25">
      <c r="A264" s="17"/>
      <c r="B264" s="29"/>
      <c r="C264" s="29"/>
      <c r="D264" s="29"/>
      <c r="E264" s="50"/>
      <c r="F264" s="50"/>
    </row>
    <row r="265" spans="1:6" x14ac:dyDescent="0.25">
      <c r="A265" s="17"/>
      <c r="B265" s="94" t="s">
        <v>391</v>
      </c>
      <c r="C265" s="94"/>
      <c r="D265" s="94"/>
      <c r="E265" s="94"/>
      <c r="F265" s="94"/>
    </row>
    <row r="266" spans="1:6" x14ac:dyDescent="0.25">
      <c r="A266" s="17"/>
      <c r="B266" s="94" t="s">
        <v>392</v>
      </c>
      <c r="C266" s="94"/>
      <c r="D266" s="94"/>
      <c r="E266" s="94"/>
      <c r="F266" s="94"/>
    </row>
    <row r="267" spans="1:6" x14ac:dyDescent="0.25">
      <c r="A267" s="17"/>
      <c r="B267" s="94" t="s">
        <v>393</v>
      </c>
      <c r="C267" s="94"/>
      <c r="D267" s="94"/>
      <c r="E267" s="94"/>
      <c r="F267" s="94"/>
    </row>
    <row r="268" spans="1:6" x14ac:dyDescent="0.25">
      <c r="A268" s="17"/>
      <c r="B268" s="94" t="s">
        <v>394</v>
      </c>
      <c r="C268" s="94"/>
      <c r="D268" s="94"/>
      <c r="E268" s="94"/>
      <c r="F268" s="94"/>
    </row>
    <row r="269" spans="1:6" x14ac:dyDescent="0.25">
      <c r="A269" s="17"/>
      <c r="B269" s="94" t="s">
        <v>395</v>
      </c>
      <c r="C269" s="94"/>
      <c r="D269" s="94"/>
      <c r="E269" s="94"/>
      <c r="F269" s="94"/>
    </row>
    <row r="270" spans="1:6" x14ac:dyDescent="0.25">
      <c r="A270" s="17"/>
      <c r="B270" s="94" t="s">
        <v>396</v>
      </c>
      <c r="C270" s="94"/>
      <c r="D270" s="94"/>
      <c r="E270" s="94"/>
      <c r="F270" s="94"/>
    </row>
    <row r="271" spans="1:6" x14ac:dyDescent="0.25">
      <c r="A271" s="17"/>
      <c r="B271" s="94" t="s">
        <v>397</v>
      </c>
      <c r="C271" s="94"/>
      <c r="D271" s="94"/>
      <c r="E271" s="94"/>
      <c r="F271" s="94"/>
    </row>
    <row r="272" spans="1:6" x14ac:dyDescent="0.25">
      <c r="A272" s="17"/>
      <c r="B272" s="94" t="s">
        <v>398</v>
      </c>
      <c r="C272" s="94"/>
      <c r="D272" s="94"/>
      <c r="E272" s="94"/>
      <c r="F272" s="94"/>
    </row>
    <row r="273" spans="1:6" x14ac:dyDescent="0.25">
      <c r="A273" s="17"/>
      <c r="B273" s="94" t="s">
        <v>399</v>
      </c>
      <c r="C273" s="94"/>
      <c r="D273" s="94"/>
      <c r="E273" s="94"/>
      <c r="F273" s="94"/>
    </row>
    <row r="274" spans="1:6" ht="25.5" customHeight="1" x14ac:dyDescent="0.25">
      <c r="A274" s="17"/>
      <c r="B274" s="94" t="s">
        <v>400</v>
      </c>
      <c r="C274" s="94"/>
      <c r="D274" s="94"/>
      <c r="E274" s="94"/>
      <c r="F274" s="94"/>
    </row>
    <row r="275" spans="1:6" x14ac:dyDescent="0.25">
      <c r="A275" s="17"/>
      <c r="B275" s="94" t="s">
        <v>401</v>
      </c>
      <c r="C275" s="94"/>
      <c r="D275" s="94"/>
      <c r="E275" s="94"/>
      <c r="F275" s="94"/>
    </row>
    <row r="276" spans="1:6" ht="28.5" customHeight="1" x14ac:dyDescent="0.25">
      <c r="A276" s="17"/>
      <c r="B276" s="94" t="s">
        <v>402</v>
      </c>
      <c r="C276" s="94"/>
      <c r="D276" s="94"/>
      <c r="E276" s="94"/>
      <c r="F276" s="94"/>
    </row>
    <row r="277" spans="1:6" ht="24.75" customHeight="1" x14ac:dyDescent="0.25">
      <c r="A277" s="17"/>
      <c r="B277" s="94" t="s">
        <v>125</v>
      </c>
      <c r="C277" s="94"/>
      <c r="D277" s="94"/>
      <c r="E277" s="94"/>
      <c r="F277" s="94"/>
    </row>
    <row r="278" spans="1:6" ht="26.25" customHeight="1" x14ac:dyDescent="0.25">
      <c r="A278" s="17"/>
      <c r="B278" s="94" t="s">
        <v>403</v>
      </c>
      <c r="C278" s="94"/>
      <c r="D278" s="94"/>
      <c r="E278" s="94"/>
      <c r="F278" s="94"/>
    </row>
    <row r="279" spans="1:6" ht="51" customHeight="1" x14ac:dyDescent="0.25">
      <c r="A279" s="17"/>
      <c r="B279" s="94" t="s">
        <v>404</v>
      </c>
      <c r="C279" s="94"/>
      <c r="D279" s="94"/>
      <c r="E279" s="94"/>
      <c r="F279" s="94"/>
    </row>
    <row r="280" spans="1:6" x14ac:dyDescent="0.25">
      <c r="A280" s="17"/>
      <c r="B280" s="94"/>
      <c r="C280" s="94"/>
      <c r="D280" s="94"/>
      <c r="E280" s="94"/>
      <c r="F280" s="94"/>
    </row>
    <row r="281" spans="1:6" x14ac:dyDescent="0.25">
      <c r="A281" s="17"/>
      <c r="B281" s="94" t="s">
        <v>405</v>
      </c>
      <c r="C281" s="94"/>
      <c r="D281" s="94"/>
      <c r="E281" s="94"/>
      <c r="F281" s="94"/>
    </row>
    <row r="282" spans="1:6" x14ac:dyDescent="0.25">
      <c r="A282" s="17"/>
      <c r="B282" s="94" t="s">
        <v>406</v>
      </c>
      <c r="C282" s="94"/>
      <c r="D282" s="94"/>
      <c r="E282" s="94"/>
      <c r="F282" s="94"/>
    </row>
    <row r="283" spans="1:6" ht="26.25" customHeight="1" x14ac:dyDescent="0.25">
      <c r="A283" s="17"/>
      <c r="B283" s="94" t="s">
        <v>407</v>
      </c>
      <c r="C283" s="94"/>
      <c r="D283" s="94"/>
      <c r="E283" s="94"/>
      <c r="F283" s="94"/>
    </row>
    <row r="284" spans="1:6" x14ac:dyDescent="0.25">
      <c r="A284" s="17" t="s">
        <v>416</v>
      </c>
      <c r="B284" s="94" t="s">
        <v>408</v>
      </c>
      <c r="C284" s="94"/>
      <c r="D284" s="94"/>
      <c r="E284" s="94"/>
      <c r="F284" s="94"/>
    </row>
    <row r="285" spans="1:6" x14ac:dyDescent="0.25">
      <c r="A285" s="17" t="s">
        <v>416</v>
      </c>
      <c r="B285" s="94" t="s">
        <v>409</v>
      </c>
      <c r="C285" s="94"/>
      <c r="D285" s="94"/>
      <c r="E285" s="94"/>
      <c r="F285" s="94"/>
    </row>
    <row r="286" spans="1:6" x14ac:dyDescent="0.25">
      <c r="A286" s="17" t="s">
        <v>416</v>
      </c>
      <c r="B286" s="94" t="s">
        <v>410</v>
      </c>
      <c r="C286" s="94"/>
      <c r="D286" s="94"/>
      <c r="E286" s="94"/>
      <c r="F286" s="94"/>
    </row>
    <row r="287" spans="1:6" ht="26.25" customHeight="1" x14ac:dyDescent="0.25">
      <c r="A287" s="17"/>
      <c r="B287" s="94" t="s">
        <v>446</v>
      </c>
      <c r="C287" s="94"/>
      <c r="D287" s="94"/>
      <c r="E287" s="94"/>
      <c r="F287" s="94"/>
    </row>
    <row r="288" spans="1:6" ht="12.75" customHeight="1" x14ac:dyDescent="0.25">
      <c r="A288" s="17"/>
      <c r="B288" s="18"/>
      <c r="C288" s="18"/>
      <c r="D288" s="18"/>
      <c r="E288" s="46"/>
      <c r="F288" s="46"/>
    </row>
    <row r="289" spans="1:6" x14ac:dyDescent="0.25">
      <c r="A289" s="17"/>
      <c r="B289" s="94" t="s">
        <v>447</v>
      </c>
      <c r="C289" s="94"/>
      <c r="D289" s="94"/>
      <c r="E289" s="94"/>
      <c r="F289" s="94"/>
    </row>
    <row r="290" spans="1:6" x14ac:dyDescent="0.25">
      <c r="A290" s="17"/>
      <c r="B290" s="94" t="s">
        <v>448</v>
      </c>
      <c r="C290" s="94"/>
      <c r="D290" s="94"/>
      <c r="E290" s="94"/>
      <c r="F290" s="94"/>
    </row>
    <row r="291" spans="1:6" ht="27" customHeight="1" x14ac:dyDescent="0.25">
      <c r="A291" s="17"/>
      <c r="B291" s="94" t="s">
        <v>449</v>
      </c>
      <c r="C291" s="94"/>
      <c r="D291" s="94"/>
      <c r="E291" s="94"/>
      <c r="F291" s="94"/>
    </row>
    <row r="292" spans="1:6" ht="117" customHeight="1" x14ac:dyDescent="0.25">
      <c r="A292" s="17"/>
      <c r="B292" s="94" t="s">
        <v>126</v>
      </c>
      <c r="C292" s="94"/>
      <c r="D292" s="94"/>
      <c r="E292" s="94"/>
      <c r="F292" s="94"/>
    </row>
    <row r="293" spans="1:6" ht="39" customHeight="1" x14ac:dyDescent="0.25">
      <c r="A293" s="17"/>
      <c r="B293" s="94" t="s">
        <v>450</v>
      </c>
      <c r="C293" s="94"/>
      <c r="D293" s="94"/>
      <c r="E293" s="94"/>
      <c r="F293" s="94"/>
    </row>
    <row r="294" spans="1:6" ht="27.75" customHeight="1" x14ac:dyDescent="0.25">
      <c r="A294" s="17"/>
      <c r="B294" s="94" t="s">
        <v>451</v>
      </c>
      <c r="C294" s="94"/>
      <c r="D294" s="94"/>
      <c r="E294" s="94"/>
      <c r="F294" s="94"/>
    </row>
    <row r="295" spans="1:6" ht="50.25" customHeight="1" x14ac:dyDescent="0.25">
      <c r="A295" s="17"/>
      <c r="B295" s="94" t="s">
        <v>127</v>
      </c>
      <c r="C295" s="94"/>
      <c r="D295" s="94"/>
      <c r="E295" s="94"/>
      <c r="F295" s="94"/>
    </row>
    <row r="296" spans="1:6" ht="12.75" customHeight="1" x14ac:dyDescent="0.25">
      <c r="A296" s="17"/>
      <c r="B296" s="18"/>
      <c r="C296" s="18"/>
      <c r="D296" s="18"/>
      <c r="E296" s="46"/>
      <c r="F296" s="46"/>
    </row>
    <row r="297" spans="1:6" ht="26.25" customHeight="1" x14ac:dyDescent="0.25">
      <c r="A297" s="17"/>
      <c r="B297" s="94" t="s">
        <v>293</v>
      </c>
      <c r="C297" s="94"/>
      <c r="D297" s="94"/>
      <c r="E297" s="94"/>
      <c r="F297" s="94"/>
    </row>
    <row r="298" spans="1:6" ht="26.25" customHeight="1" x14ac:dyDescent="0.25">
      <c r="A298" s="17"/>
      <c r="B298" s="94" t="s">
        <v>294</v>
      </c>
      <c r="C298" s="94"/>
      <c r="D298" s="94"/>
      <c r="E298" s="94"/>
      <c r="F298" s="94"/>
    </row>
    <row r="299" spans="1:6" x14ac:dyDescent="0.25">
      <c r="A299" s="17"/>
      <c r="B299" s="94" t="s">
        <v>295</v>
      </c>
      <c r="C299" s="94"/>
      <c r="D299" s="94"/>
      <c r="E299" s="94"/>
      <c r="F299" s="94"/>
    </row>
    <row r="300" spans="1:6" x14ac:dyDescent="0.25">
      <c r="A300" s="17"/>
      <c r="B300" s="94" t="s">
        <v>296</v>
      </c>
      <c r="C300" s="94"/>
      <c r="D300" s="94"/>
      <c r="E300" s="94"/>
      <c r="F300" s="94"/>
    </row>
    <row r="301" spans="1:6" ht="25.5" customHeight="1" x14ac:dyDescent="0.25">
      <c r="A301" s="17"/>
      <c r="B301" s="94" t="s">
        <v>297</v>
      </c>
      <c r="C301" s="94"/>
      <c r="D301" s="94"/>
      <c r="E301" s="94"/>
      <c r="F301" s="94"/>
    </row>
    <row r="302" spans="1:6" ht="12.75" customHeight="1" x14ac:dyDescent="0.25">
      <c r="A302" s="17"/>
      <c r="B302" s="18"/>
      <c r="C302" s="18"/>
      <c r="D302" s="18"/>
      <c r="E302" s="46"/>
      <c r="F302" s="46"/>
    </row>
    <row r="303" spans="1:6" x14ac:dyDescent="0.25">
      <c r="A303" s="17"/>
      <c r="B303" s="94" t="s">
        <v>241</v>
      </c>
      <c r="C303" s="94"/>
      <c r="D303" s="94"/>
      <c r="E303" s="94"/>
      <c r="F303" s="94"/>
    </row>
    <row r="304" spans="1:6" ht="15.75" customHeight="1" x14ac:dyDescent="0.25">
      <c r="A304" s="17"/>
      <c r="B304" s="94" t="s">
        <v>298</v>
      </c>
      <c r="C304" s="94"/>
      <c r="D304" s="94"/>
      <c r="E304" s="94"/>
      <c r="F304" s="94"/>
    </row>
    <row r="305" spans="1:6" ht="12.75" customHeight="1" x14ac:dyDescent="0.25">
      <c r="A305" s="17" t="s">
        <v>416</v>
      </c>
      <c r="B305" s="18" t="s">
        <v>299</v>
      </c>
      <c r="C305" s="18"/>
      <c r="D305" s="18"/>
      <c r="E305" s="46"/>
      <c r="F305" s="46"/>
    </row>
    <row r="306" spans="1:6" ht="12.75" customHeight="1" x14ac:dyDescent="0.25">
      <c r="A306" s="17" t="s">
        <v>416</v>
      </c>
      <c r="B306" s="18" t="s">
        <v>300</v>
      </c>
      <c r="C306" s="18"/>
      <c r="D306" s="18"/>
      <c r="E306" s="46"/>
      <c r="F306" s="46"/>
    </row>
    <row r="307" spans="1:6" x14ac:dyDescent="0.25">
      <c r="A307" s="17" t="s">
        <v>416</v>
      </c>
      <c r="B307" s="94" t="s">
        <v>301</v>
      </c>
      <c r="C307" s="94"/>
      <c r="D307" s="94"/>
      <c r="E307" s="94"/>
      <c r="F307" s="94"/>
    </row>
    <row r="308" spans="1:6" ht="26.25" customHeight="1" x14ac:dyDescent="0.25">
      <c r="A308" s="17" t="s">
        <v>416</v>
      </c>
      <c r="B308" s="94" t="s">
        <v>302</v>
      </c>
      <c r="C308" s="94"/>
      <c r="D308" s="94"/>
      <c r="E308" s="94"/>
      <c r="F308" s="94"/>
    </row>
    <row r="309" spans="1:6" x14ac:dyDescent="0.25">
      <c r="A309" s="17" t="s">
        <v>416</v>
      </c>
      <c r="B309" s="94" t="s">
        <v>303</v>
      </c>
      <c r="C309" s="94"/>
      <c r="D309" s="94"/>
      <c r="E309" s="94"/>
      <c r="F309" s="94"/>
    </row>
    <row r="310" spans="1:6" ht="39" customHeight="1" x14ac:dyDescent="0.25">
      <c r="A310" s="17" t="s">
        <v>416</v>
      </c>
      <c r="B310" s="94" t="s">
        <v>304</v>
      </c>
      <c r="C310" s="94"/>
      <c r="D310" s="94"/>
      <c r="E310" s="94"/>
      <c r="F310" s="94"/>
    </row>
    <row r="311" spans="1:6" x14ac:dyDescent="0.25">
      <c r="A311" s="17" t="s">
        <v>416</v>
      </c>
      <c r="B311" s="94" t="s">
        <v>305</v>
      </c>
      <c r="C311" s="94"/>
      <c r="D311" s="94"/>
      <c r="E311" s="94"/>
      <c r="F311" s="94"/>
    </row>
    <row r="312" spans="1:6" x14ac:dyDescent="0.25">
      <c r="A312" s="17" t="s">
        <v>416</v>
      </c>
      <c r="B312" s="94" t="s">
        <v>306</v>
      </c>
      <c r="C312" s="94"/>
      <c r="D312" s="94"/>
      <c r="E312" s="94"/>
      <c r="F312" s="94"/>
    </row>
    <row r="313" spans="1:6" x14ac:dyDescent="0.25">
      <c r="A313" s="17" t="s">
        <v>416</v>
      </c>
      <c r="B313" s="94" t="s">
        <v>307</v>
      </c>
      <c r="C313" s="94"/>
      <c r="D313" s="94"/>
      <c r="E313" s="94"/>
      <c r="F313" s="94"/>
    </row>
    <row r="314" spans="1:6" x14ac:dyDescent="0.25">
      <c r="A314" s="17" t="s">
        <v>416</v>
      </c>
      <c r="B314" s="94" t="s">
        <v>308</v>
      </c>
      <c r="C314" s="94"/>
      <c r="D314" s="94"/>
      <c r="E314" s="94"/>
      <c r="F314" s="94"/>
    </row>
    <row r="315" spans="1:6" x14ac:dyDescent="0.25">
      <c r="A315" s="17" t="s">
        <v>416</v>
      </c>
      <c r="B315" s="94" t="s">
        <v>309</v>
      </c>
      <c r="C315" s="94"/>
      <c r="D315" s="94"/>
      <c r="E315" s="94"/>
      <c r="F315" s="94"/>
    </row>
    <row r="316" spans="1:6" x14ac:dyDescent="0.25">
      <c r="A316" s="17" t="s">
        <v>416</v>
      </c>
      <c r="B316" s="94" t="s">
        <v>168</v>
      </c>
      <c r="C316" s="94"/>
      <c r="D316" s="94"/>
      <c r="E316" s="94"/>
      <c r="F316" s="94"/>
    </row>
    <row r="317" spans="1:6" x14ac:dyDescent="0.25">
      <c r="A317" s="17" t="s">
        <v>416</v>
      </c>
      <c r="B317" s="94" t="s">
        <v>169</v>
      </c>
      <c r="C317" s="94"/>
      <c r="D317" s="94"/>
      <c r="E317" s="94"/>
      <c r="F317" s="94"/>
    </row>
    <row r="318" spans="1:6" x14ac:dyDescent="0.25">
      <c r="A318" s="17"/>
      <c r="B318" s="94" t="s">
        <v>170</v>
      </c>
      <c r="C318" s="94"/>
      <c r="D318" s="94"/>
      <c r="E318" s="94"/>
      <c r="F318" s="94"/>
    </row>
    <row r="319" spans="1:6" x14ac:dyDescent="0.25">
      <c r="A319" s="17"/>
      <c r="B319" s="94"/>
      <c r="C319" s="94"/>
      <c r="D319" s="94"/>
      <c r="E319" s="94"/>
      <c r="F319" s="94"/>
    </row>
    <row r="320" spans="1:6" x14ac:dyDescent="0.25">
      <c r="A320" s="17"/>
      <c r="B320" s="94"/>
      <c r="C320" s="94"/>
      <c r="D320" s="94"/>
      <c r="E320" s="94"/>
      <c r="F320" s="94"/>
    </row>
    <row r="321" spans="1:6" x14ac:dyDescent="0.25">
      <c r="A321" s="17"/>
      <c r="B321" s="21"/>
      <c r="C321" s="1"/>
      <c r="D321" s="27"/>
      <c r="E321" s="49"/>
      <c r="F321" s="49"/>
    </row>
    <row r="322" spans="1:6" x14ac:dyDescent="0.25">
      <c r="A322" s="17"/>
      <c r="B322" s="95" t="s">
        <v>171</v>
      </c>
      <c r="C322" s="95"/>
      <c r="D322" s="95"/>
      <c r="E322" s="95"/>
      <c r="F322" s="95"/>
    </row>
    <row r="323" spans="1:6" x14ac:dyDescent="0.25">
      <c r="A323" s="17"/>
      <c r="B323" s="23"/>
      <c r="C323" s="23"/>
      <c r="D323" s="23"/>
      <c r="E323" s="47"/>
      <c r="F323" s="47"/>
    </row>
    <row r="324" spans="1:6" ht="77.25" customHeight="1" x14ac:dyDescent="0.25">
      <c r="A324" s="17"/>
      <c r="B324" s="94" t="s">
        <v>13</v>
      </c>
      <c r="C324" s="94"/>
      <c r="D324" s="94"/>
      <c r="E324" s="94"/>
      <c r="F324" s="94"/>
    </row>
    <row r="325" spans="1:6" ht="24.75" customHeight="1" x14ac:dyDescent="0.25">
      <c r="A325" s="17"/>
      <c r="B325" s="94" t="s">
        <v>172</v>
      </c>
      <c r="C325" s="94"/>
      <c r="D325" s="94"/>
      <c r="E325" s="94"/>
      <c r="F325" s="94"/>
    </row>
    <row r="326" spans="1:6" x14ac:dyDescent="0.25">
      <c r="A326" s="17"/>
      <c r="B326" s="94" t="s">
        <v>173</v>
      </c>
      <c r="C326" s="94"/>
      <c r="D326" s="94"/>
      <c r="E326" s="94"/>
      <c r="F326" s="94"/>
    </row>
    <row r="327" spans="1:6" x14ac:dyDescent="0.25">
      <c r="A327" s="17"/>
      <c r="B327" s="94" t="s">
        <v>174</v>
      </c>
      <c r="C327" s="94"/>
      <c r="D327" s="94"/>
      <c r="E327" s="94"/>
      <c r="F327" s="94"/>
    </row>
    <row r="328" spans="1:6" x14ac:dyDescent="0.25">
      <c r="A328" s="17"/>
      <c r="B328" s="94" t="s">
        <v>175</v>
      </c>
      <c r="C328" s="94"/>
      <c r="D328" s="94"/>
      <c r="E328" s="94"/>
      <c r="F328" s="94"/>
    </row>
    <row r="329" spans="1:6" x14ac:dyDescent="0.25">
      <c r="A329" s="17"/>
      <c r="B329" s="94" t="s">
        <v>176</v>
      </c>
      <c r="C329" s="94"/>
      <c r="D329" s="94"/>
      <c r="E329" s="94"/>
      <c r="F329" s="94"/>
    </row>
    <row r="330" spans="1:6" x14ac:dyDescent="0.25">
      <c r="A330" s="17"/>
      <c r="B330" s="94" t="s">
        <v>177</v>
      </c>
      <c r="C330" s="94"/>
      <c r="D330" s="94"/>
      <c r="E330" s="94"/>
      <c r="F330" s="94"/>
    </row>
    <row r="331" spans="1:6" x14ac:dyDescent="0.25">
      <c r="A331" s="17"/>
      <c r="B331" s="94" t="s">
        <v>178</v>
      </c>
      <c r="C331" s="94"/>
      <c r="D331" s="94"/>
      <c r="E331" s="94"/>
      <c r="F331" s="94"/>
    </row>
    <row r="332" spans="1:6" x14ac:dyDescent="0.25">
      <c r="A332" s="17"/>
      <c r="B332" s="94" t="s">
        <v>179</v>
      </c>
      <c r="C332" s="94"/>
      <c r="D332" s="94"/>
      <c r="E332" s="94"/>
      <c r="F332" s="94"/>
    </row>
    <row r="333" spans="1:6" x14ac:dyDescent="0.25">
      <c r="A333" s="17"/>
      <c r="B333" s="94" t="s">
        <v>180</v>
      </c>
      <c r="C333" s="94"/>
      <c r="D333" s="94"/>
      <c r="E333" s="94"/>
      <c r="F333" s="94"/>
    </row>
    <row r="334" spans="1:6" x14ac:dyDescent="0.25">
      <c r="A334" s="17"/>
      <c r="B334" s="94" t="s">
        <v>181</v>
      </c>
      <c r="C334" s="94"/>
      <c r="D334" s="94"/>
      <c r="E334" s="94"/>
      <c r="F334" s="94"/>
    </row>
    <row r="335" spans="1:6" x14ac:dyDescent="0.25">
      <c r="A335" s="17"/>
      <c r="B335" s="94" t="s">
        <v>182</v>
      </c>
      <c r="C335" s="94"/>
      <c r="D335" s="94"/>
      <c r="E335" s="94"/>
      <c r="F335" s="94"/>
    </row>
    <row r="336" spans="1:6" x14ac:dyDescent="0.25">
      <c r="A336" s="17"/>
      <c r="B336" s="94" t="s">
        <v>183</v>
      </c>
      <c r="C336" s="94"/>
      <c r="D336" s="94"/>
      <c r="E336" s="94"/>
      <c r="F336" s="94"/>
    </row>
    <row r="337" spans="1:6" x14ac:dyDescent="0.25">
      <c r="A337" s="17"/>
      <c r="B337" s="94" t="s">
        <v>184</v>
      </c>
      <c r="C337" s="94"/>
      <c r="D337" s="94"/>
      <c r="E337" s="94"/>
      <c r="F337" s="94"/>
    </row>
    <row r="338" spans="1:6" x14ac:dyDescent="0.25">
      <c r="A338" s="17"/>
      <c r="B338" s="94" t="s">
        <v>185</v>
      </c>
      <c r="C338" s="94"/>
      <c r="D338" s="94"/>
      <c r="E338" s="94"/>
      <c r="F338" s="94"/>
    </row>
    <row r="339" spans="1:6" x14ac:dyDescent="0.25">
      <c r="A339" s="17"/>
      <c r="B339" s="94" t="s">
        <v>186</v>
      </c>
      <c r="C339" s="94"/>
      <c r="D339" s="94"/>
      <c r="E339" s="94"/>
      <c r="F339" s="94"/>
    </row>
    <row r="340" spans="1:6" x14ac:dyDescent="0.25">
      <c r="A340" s="17"/>
      <c r="B340" s="94" t="s">
        <v>187</v>
      </c>
      <c r="C340" s="94"/>
      <c r="D340" s="94"/>
      <c r="E340" s="94"/>
      <c r="F340" s="94"/>
    </row>
    <row r="341" spans="1:6" x14ac:dyDescent="0.25">
      <c r="A341" s="17"/>
      <c r="B341" s="94" t="s">
        <v>188</v>
      </c>
      <c r="C341" s="94"/>
      <c r="D341" s="94"/>
      <c r="E341" s="94"/>
      <c r="F341" s="94"/>
    </row>
    <row r="342" spans="1:6" x14ac:dyDescent="0.25">
      <c r="A342" s="17"/>
      <c r="B342" s="94" t="s">
        <v>189</v>
      </c>
      <c r="C342" s="94"/>
      <c r="D342" s="94"/>
      <c r="E342" s="94"/>
      <c r="F342" s="94"/>
    </row>
    <row r="343" spans="1:6" x14ac:dyDescent="0.25">
      <c r="A343" s="17"/>
      <c r="B343" s="94" t="s">
        <v>190</v>
      </c>
      <c r="C343" s="94"/>
      <c r="D343" s="94"/>
      <c r="E343" s="94"/>
      <c r="F343" s="94"/>
    </row>
    <row r="344" spans="1:6" x14ac:dyDescent="0.25">
      <c r="A344" s="17"/>
      <c r="B344" s="94" t="s">
        <v>387</v>
      </c>
      <c r="C344" s="94"/>
      <c r="D344" s="94"/>
      <c r="E344" s="94"/>
      <c r="F344" s="94"/>
    </row>
    <row r="345" spans="1:6" x14ac:dyDescent="0.25">
      <c r="A345" s="17"/>
      <c r="B345" s="94" t="s">
        <v>388</v>
      </c>
      <c r="C345" s="94"/>
      <c r="D345" s="94"/>
      <c r="E345" s="94"/>
      <c r="F345" s="94"/>
    </row>
    <row r="346" spans="1:6" x14ac:dyDescent="0.25">
      <c r="A346" s="17"/>
      <c r="B346" s="94" t="s">
        <v>389</v>
      </c>
      <c r="C346" s="94"/>
      <c r="D346" s="94"/>
      <c r="E346" s="94"/>
      <c r="F346" s="94"/>
    </row>
    <row r="347" spans="1:6" ht="24.75" customHeight="1" x14ac:dyDescent="0.25">
      <c r="A347" s="17"/>
      <c r="B347" s="94" t="s">
        <v>191</v>
      </c>
      <c r="C347" s="94"/>
      <c r="D347" s="94"/>
      <c r="E347" s="94"/>
      <c r="F347" s="94"/>
    </row>
    <row r="348" spans="1:6" ht="26.25" customHeight="1" x14ac:dyDescent="0.25">
      <c r="A348" s="17"/>
      <c r="B348" s="94" t="s">
        <v>192</v>
      </c>
      <c r="C348" s="94"/>
      <c r="D348" s="94"/>
      <c r="E348" s="94"/>
      <c r="F348" s="94"/>
    </row>
    <row r="349" spans="1:6" ht="25.5" customHeight="1" x14ac:dyDescent="0.25">
      <c r="A349" s="17"/>
      <c r="B349" s="94" t="s">
        <v>193</v>
      </c>
      <c r="C349" s="94"/>
      <c r="D349" s="94"/>
      <c r="E349" s="94"/>
      <c r="F349" s="94"/>
    </row>
    <row r="350" spans="1:6" ht="27" customHeight="1" x14ac:dyDescent="0.25">
      <c r="A350" s="17"/>
      <c r="B350" s="94" t="s">
        <v>194</v>
      </c>
      <c r="C350" s="94"/>
      <c r="D350" s="94"/>
      <c r="E350" s="94"/>
      <c r="F350" s="94"/>
    </row>
    <row r="351" spans="1:6" x14ac:dyDescent="0.25">
      <c r="A351" s="17"/>
      <c r="B351" s="94" t="s">
        <v>195</v>
      </c>
      <c r="C351" s="94"/>
      <c r="D351" s="94"/>
      <c r="E351" s="94"/>
      <c r="F351" s="94"/>
    </row>
    <row r="352" spans="1:6" x14ac:dyDescent="0.25">
      <c r="A352" s="17"/>
      <c r="B352" s="94" t="s">
        <v>196</v>
      </c>
      <c r="C352" s="94"/>
      <c r="D352" s="94"/>
      <c r="E352" s="94"/>
      <c r="F352" s="94"/>
    </row>
    <row r="353" spans="1:6" ht="25.5" customHeight="1" x14ac:dyDescent="0.25">
      <c r="A353" s="17"/>
      <c r="B353" s="94" t="s">
        <v>197</v>
      </c>
      <c r="C353" s="94"/>
      <c r="D353" s="94"/>
      <c r="E353" s="94"/>
      <c r="F353" s="94"/>
    </row>
    <row r="354" spans="1:6" ht="26.25" customHeight="1" x14ac:dyDescent="0.25">
      <c r="A354" s="17"/>
      <c r="B354" s="94" t="s">
        <v>198</v>
      </c>
      <c r="C354" s="94"/>
      <c r="D354" s="94"/>
      <c r="E354" s="94"/>
      <c r="F354" s="94"/>
    </row>
    <row r="355" spans="1:6" ht="39" customHeight="1" x14ac:dyDescent="0.25">
      <c r="A355" s="17"/>
      <c r="B355" s="94" t="s">
        <v>217</v>
      </c>
      <c r="C355" s="94"/>
      <c r="D355" s="94"/>
      <c r="E355" s="94"/>
      <c r="F355" s="94"/>
    </row>
    <row r="356" spans="1:6" ht="27" customHeight="1" x14ac:dyDescent="0.25">
      <c r="A356" s="17"/>
      <c r="B356" s="94" t="s">
        <v>218</v>
      </c>
      <c r="C356" s="94"/>
      <c r="D356" s="94"/>
      <c r="E356" s="94"/>
      <c r="F356" s="94"/>
    </row>
    <row r="357" spans="1:6" ht="39" customHeight="1" x14ac:dyDescent="0.25">
      <c r="A357" s="17"/>
      <c r="B357" s="94" t="s">
        <v>219</v>
      </c>
      <c r="C357" s="94"/>
      <c r="D357" s="94"/>
      <c r="E357" s="94"/>
      <c r="F357" s="94"/>
    </row>
    <row r="358" spans="1:6" ht="38.25" customHeight="1" x14ac:dyDescent="0.25">
      <c r="A358" s="17"/>
      <c r="B358" s="94" t="s">
        <v>368</v>
      </c>
      <c r="C358" s="94"/>
      <c r="D358" s="94"/>
      <c r="E358" s="94"/>
      <c r="F358" s="94"/>
    </row>
    <row r="359" spans="1:6" x14ac:dyDescent="0.25">
      <c r="A359" s="17"/>
      <c r="B359" s="94" t="s">
        <v>369</v>
      </c>
      <c r="C359" s="94"/>
      <c r="D359" s="94"/>
      <c r="E359" s="94"/>
      <c r="F359" s="94"/>
    </row>
    <row r="360" spans="1:6" ht="65.25" customHeight="1" x14ac:dyDescent="0.25">
      <c r="A360" s="17"/>
      <c r="B360" s="94" t="s">
        <v>128</v>
      </c>
      <c r="C360" s="94"/>
      <c r="D360" s="94"/>
      <c r="E360" s="94"/>
      <c r="F360" s="94"/>
    </row>
    <row r="361" spans="1:6" ht="26.25" customHeight="1" x14ac:dyDescent="0.25">
      <c r="A361" s="17"/>
      <c r="B361" s="94" t="s">
        <v>370</v>
      </c>
      <c r="C361" s="94"/>
      <c r="D361" s="94"/>
      <c r="E361" s="94"/>
      <c r="F361" s="94"/>
    </row>
    <row r="362" spans="1:6" ht="50.25" customHeight="1" x14ac:dyDescent="0.25">
      <c r="A362" s="17"/>
      <c r="B362" s="94" t="s">
        <v>14</v>
      </c>
      <c r="C362" s="94"/>
      <c r="D362" s="94"/>
      <c r="E362" s="94"/>
      <c r="F362" s="94"/>
    </row>
    <row r="363" spans="1:6" x14ac:dyDescent="0.25">
      <c r="A363" s="17"/>
      <c r="B363" s="94" t="s">
        <v>371</v>
      </c>
      <c r="C363" s="94"/>
      <c r="D363" s="94"/>
      <c r="E363" s="94"/>
      <c r="F363" s="94"/>
    </row>
    <row r="364" spans="1:6" x14ac:dyDescent="0.25">
      <c r="A364" s="17"/>
      <c r="B364" s="94" t="s">
        <v>372</v>
      </c>
      <c r="C364" s="94"/>
      <c r="D364" s="94"/>
      <c r="E364" s="94"/>
      <c r="F364" s="94"/>
    </row>
    <row r="365" spans="1:6" x14ac:dyDescent="0.25">
      <c r="A365" s="17"/>
      <c r="B365" s="94" t="s">
        <v>289</v>
      </c>
      <c r="C365" s="94"/>
      <c r="D365" s="94"/>
      <c r="E365" s="94"/>
      <c r="F365" s="94"/>
    </row>
    <row r="366" spans="1:6" ht="25.5" customHeight="1" x14ac:dyDescent="0.25">
      <c r="A366" s="17"/>
      <c r="B366" s="94" t="s">
        <v>290</v>
      </c>
      <c r="C366" s="94"/>
      <c r="D366" s="94"/>
      <c r="E366" s="94"/>
      <c r="F366" s="94"/>
    </row>
    <row r="367" spans="1:6" x14ac:dyDescent="0.25">
      <c r="A367" s="17"/>
      <c r="B367" s="94"/>
      <c r="C367" s="94"/>
      <c r="D367" s="94"/>
      <c r="E367" s="94"/>
      <c r="F367" s="94"/>
    </row>
    <row r="368" spans="1:6" ht="51.75" customHeight="1" x14ac:dyDescent="0.25">
      <c r="A368" s="17"/>
      <c r="B368" s="94" t="s">
        <v>9</v>
      </c>
      <c r="C368" s="94"/>
      <c r="D368" s="94"/>
      <c r="E368" s="94"/>
      <c r="F368" s="94"/>
    </row>
    <row r="369" spans="1:6" x14ac:dyDescent="0.25">
      <c r="A369" s="17"/>
      <c r="B369" s="94" t="s">
        <v>448</v>
      </c>
      <c r="C369" s="94"/>
      <c r="D369" s="94"/>
      <c r="E369" s="94"/>
      <c r="F369" s="94"/>
    </row>
    <row r="370" spans="1:6" ht="25.5" customHeight="1" x14ac:dyDescent="0.25">
      <c r="A370" s="17"/>
      <c r="B370" s="94" t="s">
        <v>449</v>
      </c>
      <c r="C370" s="94"/>
      <c r="D370" s="94"/>
      <c r="E370" s="94"/>
      <c r="F370" s="94"/>
    </row>
    <row r="371" spans="1:6" ht="26.25" customHeight="1" x14ac:dyDescent="0.25">
      <c r="A371" s="17"/>
      <c r="B371" s="94" t="s">
        <v>421</v>
      </c>
      <c r="C371" s="94"/>
      <c r="D371" s="94"/>
      <c r="E371" s="94"/>
      <c r="F371" s="94"/>
    </row>
    <row r="372" spans="1:6" ht="26.25" customHeight="1" x14ac:dyDescent="0.25">
      <c r="A372" s="17"/>
      <c r="B372" s="94" t="s">
        <v>422</v>
      </c>
      <c r="C372" s="94"/>
      <c r="D372" s="94"/>
      <c r="E372" s="94"/>
      <c r="F372" s="94"/>
    </row>
    <row r="373" spans="1:6" ht="129.75" customHeight="1" x14ac:dyDescent="0.25">
      <c r="A373" s="17"/>
      <c r="B373" s="94" t="s">
        <v>16</v>
      </c>
      <c r="C373" s="94"/>
      <c r="D373" s="94"/>
      <c r="E373" s="94"/>
      <c r="F373" s="94"/>
    </row>
    <row r="374" spans="1:6" ht="38.25" customHeight="1" x14ac:dyDescent="0.25">
      <c r="A374" s="17"/>
      <c r="B374" s="94" t="s">
        <v>450</v>
      </c>
      <c r="C374" s="94"/>
      <c r="D374" s="94"/>
      <c r="E374" s="94"/>
      <c r="F374" s="94"/>
    </row>
    <row r="375" spans="1:6" ht="27" customHeight="1" x14ac:dyDescent="0.25">
      <c r="A375" s="17"/>
      <c r="B375" s="94" t="s">
        <v>451</v>
      </c>
      <c r="C375" s="94"/>
      <c r="D375" s="94"/>
      <c r="E375" s="94"/>
      <c r="F375" s="94"/>
    </row>
    <row r="376" spans="1:6" ht="51.75" customHeight="1" x14ac:dyDescent="0.25">
      <c r="A376" s="17"/>
      <c r="B376" s="94" t="s">
        <v>127</v>
      </c>
      <c r="C376" s="94"/>
      <c r="D376" s="94"/>
      <c r="E376" s="94"/>
      <c r="F376" s="94"/>
    </row>
    <row r="377" spans="1:6" ht="39.75" customHeight="1" x14ac:dyDescent="0.25">
      <c r="A377" s="17"/>
      <c r="B377" s="94" t="s">
        <v>17</v>
      </c>
      <c r="C377" s="94"/>
      <c r="D377" s="94"/>
      <c r="E377" s="94"/>
      <c r="F377" s="94"/>
    </row>
    <row r="378" spans="1:6" ht="26.25" customHeight="1" x14ac:dyDescent="0.25">
      <c r="A378" s="17"/>
      <c r="B378" s="94" t="s">
        <v>293</v>
      </c>
      <c r="C378" s="94"/>
      <c r="D378" s="94"/>
      <c r="E378" s="94"/>
      <c r="F378" s="94"/>
    </row>
    <row r="379" spans="1:6" x14ac:dyDescent="0.25">
      <c r="A379" s="17"/>
      <c r="B379" s="94" t="s">
        <v>424</v>
      </c>
      <c r="C379" s="94"/>
      <c r="D379" s="94"/>
      <c r="E379" s="94"/>
      <c r="F379" s="94"/>
    </row>
    <row r="380" spans="1:6" x14ac:dyDescent="0.25">
      <c r="A380" s="17" t="s">
        <v>416</v>
      </c>
      <c r="B380" s="94" t="s">
        <v>425</v>
      </c>
      <c r="C380" s="94"/>
      <c r="D380" s="94"/>
      <c r="E380" s="94"/>
      <c r="F380" s="94"/>
    </row>
    <row r="381" spans="1:6" x14ac:dyDescent="0.25">
      <c r="A381" s="17" t="s">
        <v>416</v>
      </c>
      <c r="B381" s="94" t="s">
        <v>426</v>
      </c>
      <c r="C381" s="94"/>
      <c r="D381" s="94"/>
      <c r="E381" s="94"/>
      <c r="F381" s="94"/>
    </row>
    <row r="382" spans="1:6" x14ac:dyDescent="0.25">
      <c r="A382" s="17" t="s">
        <v>416</v>
      </c>
      <c r="B382" s="94" t="s">
        <v>427</v>
      </c>
      <c r="C382" s="94"/>
      <c r="D382" s="94"/>
      <c r="E382" s="94"/>
      <c r="F382" s="94"/>
    </row>
    <row r="383" spans="1:6" x14ac:dyDescent="0.25">
      <c r="A383" s="17" t="s">
        <v>416</v>
      </c>
      <c r="B383" s="94" t="s">
        <v>428</v>
      </c>
      <c r="C383" s="94"/>
      <c r="D383" s="94"/>
      <c r="E383" s="94"/>
      <c r="F383" s="94"/>
    </row>
    <row r="384" spans="1:6" x14ac:dyDescent="0.25">
      <c r="A384" s="17" t="s">
        <v>416</v>
      </c>
      <c r="B384" s="94" t="s">
        <v>429</v>
      </c>
      <c r="C384" s="94"/>
      <c r="D384" s="94"/>
      <c r="E384" s="94"/>
      <c r="F384" s="94"/>
    </row>
    <row r="385" spans="1:6" ht="25.5" customHeight="1" x14ac:dyDescent="0.25">
      <c r="A385" s="17" t="s">
        <v>416</v>
      </c>
      <c r="B385" s="94" t="s">
        <v>430</v>
      </c>
      <c r="C385" s="94"/>
      <c r="D385" s="94"/>
      <c r="E385" s="94"/>
      <c r="F385" s="94"/>
    </row>
    <row r="386" spans="1:6" x14ac:dyDescent="0.25">
      <c r="A386" s="17" t="s">
        <v>416</v>
      </c>
      <c r="B386" s="94" t="s">
        <v>431</v>
      </c>
      <c r="C386" s="94"/>
      <c r="D386" s="94"/>
      <c r="E386" s="94"/>
      <c r="F386" s="94"/>
    </row>
    <row r="387" spans="1:6" x14ac:dyDescent="0.25">
      <c r="A387" s="17" t="s">
        <v>416</v>
      </c>
      <c r="B387" s="94" t="s">
        <v>432</v>
      </c>
      <c r="C387" s="94"/>
      <c r="D387" s="94"/>
      <c r="E387" s="94"/>
      <c r="F387" s="94"/>
    </row>
    <row r="388" spans="1:6" x14ac:dyDescent="0.25">
      <c r="A388" s="17" t="s">
        <v>416</v>
      </c>
      <c r="B388" s="94" t="s">
        <v>433</v>
      </c>
      <c r="C388" s="94"/>
      <c r="D388" s="94"/>
      <c r="E388" s="94"/>
      <c r="F388" s="94"/>
    </row>
    <row r="389" spans="1:6" x14ac:dyDescent="0.25">
      <c r="A389" s="17" t="s">
        <v>416</v>
      </c>
      <c r="B389" s="94" t="s">
        <v>434</v>
      </c>
      <c r="C389" s="94"/>
      <c r="D389" s="94"/>
      <c r="E389" s="94"/>
      <c r="F389" s="94"/>
    </row>
    <row r="390" spans="1:6" x14ac:dyDescent="0.25">
      <c r="A390" s="17" t="s">
        <v>416</v>
      </c>
      <c r="B390" s="94" t="s">
        <v>435</v>
      </c>
      <c r="C390" s="94"/>
      <c r="D390" s="94"/>
      <c r="E390" s="94"/>
      <c r="F390" s="94"/>
    </row>
    <row r="391" spans="1:6" x14ac:dyDescent="0.25">
      <c r="A391" s="17" t="s">
        <v>416</v>
      </c>
      <c r="B391" s="94" t="s">
        <v>436</v>
      </c>
      <c r="C391" s="94"/>
      <c r="D391" s="94"/>
      <c r="E391" s="94"/>
      <c r="F391" s="94"/>
    </row>
    <row r="392" spans="1:6" x14ac:dyDescent="0.25">
      <c r="A392" s="17"/>
      <c r="B392" s="94" t="s">
        <v>170</v>
      </c>
      <c r="C392" s="94"/>
      <c r="D392" s="94"/>
      <c r="E392" s="94"/>
      <c r="F392" s="94"/>
    </row>
    <row r="393" spans="1:6" x14ac:dyDescent="0.25">
      <c r="A393" s="17"/>
      <c r="B393" s="94"/>
      <c r="C393" s="94"/>
      <c r="D393" s="94"/>
      <c r="E393" s="94"/>
      <c r="F393" s="94"/>
    </row>
    <row r="394" spans="1:6" x14ac:dyDescent="0.25">
      <c r="A394" s="17"/>
      <c r="B394" s="94"/>
      <c r="C394" s="94"/>
      <c r="D394" s="94"/>
      <c r="E394" s="94"/>
      <c r="F394" s="94"/>
    </row>
    <row r="395" spans="1:6" x14ac:dyDescent="0.25">
      <c r="A395" s="17"/>
      <c r="B395" s="21"/>
      <c r="C395" s="1"/>
      <c r="D395" s="27"/>
      <c r="E395" s="49"/>
      <c r="F395" s="49"/>
    </row>
    <row r="396" spans="1:6" x14ac:dyDescent="0.25">
      <c r="A396" s="17"/>
      <c r="B396" s="95" t="s">
        <v>281</v>
      </c>
      <c r="C396" s="95"/>
      <c r="D396" s="95"/>
      <c r="E396" s="95"/>
      <c r="F396" s="95"/>
    </row>
    <row r="397" spans="1:6" x14ac:dyDescent="0.25">
      <c r="A397" s="17"/>
      <c r="B397" s="23"/>
      <c r="C397" s="23"/>
      <c r="D397" s="23"/>
      <c r="E397" s="47"/>
      <c r="F397" s="47"/>
    </row>
    <row r="398" spans="1:6" ht="39" customHeight="1" x14ac:dyDescent="0.25">
      <c r="A398" s="17"/>
      <c r="B398" s="94" t="s">
        <v>437</v>
      </c>
      <c r="C398" s="94"/>
      <c r="D398" s="94"/>
      <c r="E398" s="94"/>
      <c r="F398" s="94"/>
    </row>
    <row r="399" spans="1:6" x14ac:dyDescent="0.25">
      <c r="A399" s="17"/>
      <c r="B399" s="94"/>
      <c r="C399" s="94"/>
      <c r="D399" s="94"/>
      <c r="E399" s="94"/>
      <c r="F399" s="94"/>
    </row>
    <row r="400" spans="1:6" x14ac:dyDescent="0.25">
      <c r="A400" s="17" t="s">
        <v>416</v>
      </c>
      <c r="B400" s="94" t="s">
        <v>438</v>
      </c>
      <c r="C400" s="94"/>
      <c r="D400" s="94"/>
      <c r="E400" s="94"/>
      <c r="F400" s="94"/>
    </row>
    <row r="401" spans="1:6" x14ac:dyDescent="0.25">
      <c r="A401" s="17" t="s">
        <v>416</v>
      </c>
      <c r="B401" s="94" t="s">
        <v>439</v>
      </c>
      <c r="C401" s="94"/>
      <c r="D401" s="94"/>
      <c r="E401" s="94"/>
      <c r="F401" s="94"/>
    </row>
    <row r="402" spans="1:6" x14ac:dyDescent="0.25">
      <c r="A402" s="17" t="s">
        <v>416</v>
      </c>
      <c r="B402" s="94" t="s">
        <v>440</v>
      </c>
      <c r="C402" s="94"/>
      <c r="D402" s="94"/>
      <c r="E402" s="94"/>
      <c r="F402" s="94"/>
    </row>
    <row r="403" spans="1:6" ht="38.25" customHeight="1" x14ac:dyDescent="0.25">
      <c r="A403" s="17"/>
      <c r="B403" s="94" t="s">
        <v>441</v>
      </c>
      <c r="C403" s="94"/>
      <c r="D403" s="94"/>
      <c r="E403" s="94"/>
      <c r="F403" s="94"/>
    </row>
    <row r="404" spans="1:6" ht="39" customHeight="1" x14ac:dyDescent="0.25">
      <c r="A404" s="17"/>
      <c r="B404" s="94" t="s">
        <v>442</v>
      </c>
      <c r="C404" s="94"/>
      <c r="D404" s="94"/>
      <c r="E404" s="94"/>
      <c r="F404" s="94"/>
    </row>
    <row r="405" spans="1:6" x14ac:dyDescent="0.25">
      <c r="A405" s="17"/>
      <c r="B405" s="94" t="s">
        <v>443</v>
      </c>
      <c r="C405" s="94"/>
      <c r="D405" s="94"/>
      <c r="E405" s="94"/>
      <c r="F405" s="94"/>
    </row>
    <row r="406" spans="1:6" x14ac:dyDescent="0.25">
      <c r="A406" s="17"/>
      <c r="B406" s="94" t="s">
        <v>444</v>
      </c>
      <c r="C406" s="94"/>
      <c r="D406" s="94"/>
      <c r="E406" s="94"/>
      <c r="F406" s="94"/>
    </row>
    <row r="407" spans="1:6" ht="37.5" customHeight="1" x14ac:dyDescent="0.25">
      <c r="A407" s="17"/>
      <c r="B407" s="94" t="s">
        <v>445</v>
      </c>
      <c r="C407" s="94"/>
      <c r="D407" s="94"/>
      <c r="E407" s="94"/>
      <c r="F407" s="94"/>
    </row>
    <row r="408" spans="1:6" ht="25.5" customHeight="1" x14ac:dyDescent="0.25">
      <c r="A408" s="17"/>
      <c r="B408" s="94" t="s">
        <v>291</v>
      </c>
      <c r="C408" s="94"/>
      <c r="D408" s="94"/>
      <c r="E408" s="94"/>
      <c r="F408" s="94"/>
    </row>
    <row r="409" spans="1:6" ht="27" customHeight="1" x14ac:dyDescent="0.25">
      <c r="A409" s="17"/>
      <c r="B409" s="94" t="s">
        <v>99</v>
      </c>
      <c r="C409" s="94"/>
      <c r="D409" s="94"/>
      <c r="E409" s="94"/>
      <c r="F409" s="94"/>
    </row>
    <row r="410" spans="1:6" ht="26.25" customHeight="1" x14ac:dyDescent="0.25">
      <c r="A410" s="17"/>
      <c r="B410" s="94" t="s">
        <v>100</v>
      </c>
      <c r="C410" s="94"/>
      <c r="D410" s="94"/>
      <c r="E410" s="94"/>
      <c r="F410" s="94"/>
    </row>
    <row r="411" spans="1:6" x14ac:dyDescent="0.25">
      <c r="A411" s="17"/>
      <c r="B411" s="94" t="s">
        <v>101</v>
      </c>
      <c r="C411" s="94"/>
      <c r="D411" s="94"/>
      <c r="E411" s="94"/>
      <c r="F411" s="94"/>
    </row>
    <row r="412" spans="1:6" x14ac:dyDescent="0.25">
      <c r="A412" s="17"/>
      <c r="B412" s="94" t="s">
        <v>102</v>
      </c>
      <c r="C412" s="94"/>
      <c r="D412" s="94"/>
      <c r="E412" s="94"/>
      <c r="F412" s="94"/>
    </row>
    <row r="413" spans="1:6" x14ac:dyDescent="0.25">
      <c r="A413" s="17"/>
      <c r="B413" s="21"/>
      <c r="C413" s="1"/>
      <c r="D413" s="27"/>
      <c r="E413" s="49"/>
      <c r="F413" s="49"/>
    </row>
    <row r="414" spans="1:6" x14ac:dyDescent="0.25">
      <c r="A414" s="17"/>
      <c r="B414" s="95" t="s">
        <v>199</v>
      </c>
      <c r="C414" s="95"/>
      <c r="D414" s="95"/>
      <c r="E414" s="95"/>
      <c r="F414" s="95"/>
    </row>
    <row r="415" spans="1:6" x14ac:dyDescent="0.25">
      <c r="A415" s="17"/>
      <c r="B415" s="23"/>
      <c r="C415" s="23"/>
      <c r="D415" s="23"/>
      <c r="E415" s="47"/>
      <c r="F415" s="47"/>
    </row>
    <row r="416" spans="1:6" ht="64.5" customHeight="1" x14ac:dyDescent="0.25">
      <c r="A416" s="17"/>
      <c r="B416" s="94" t="s">
        <v>10</v>
      </c>
      <c r="C416" s="94"/>
      <c r="D416" s="94"/>
      <c r="E416" s="94"/>
      <c r="F416" s="94"/>
    </row>
    <row r="417" spans="1:6" ht="24.75" customHeight="1" x14ac:dyDescent="0.25">
      <c r="A417" s="17"/>
      <c r="B417" s="94" t="s">
        <v>449</v>
      </c>
      <c r="C417" s="94"/>
      <c r="D417" s="94"/>
      <c r="E417" s="94"/>
      <c r="F417" s="94"/>
    </row>
    <row r="418" spans="1:6" ht="25.5" customHeight="1" x14ac:dyDescent="0.25">
      <c r="A418" s="17"/>
      <c r="B418" s="94" t="s">
        <v>421</v>
      </c>
      <c r="C418" s="94"/>
      <c r="D418" s="94"/>
      <c r="E418" s="94"/>
      <c r="F418" s="94"/>
    </row>
    <row r="419" spans="1:6" ht="25.5" customHeight="1" x14ac:dyDescent="0.25">
      <c r="A419" s="17"/>
      <c r="B419" s="94" t="s">
        <v>422</v>
      </c>
      <c r="C419" s="94"/>
      <c r="D419" s="94"/>
      <c r="E419" s="94"/>
      <c r="F419" s="94"/>
    </row>
    <row r="420" spans="1:6" ht="128.25" customHeight="1" x14ac:dyDescent="0.25">
      <c r="A420" s="17"/>
      <c r="B420" s="94" t="s">
        <v>203</v>
      </c>
      <c r="C420" s="94"/>
      <c r="D420" s="94"/>
      <c r="E420" s="94"/>
      <c r="F420" s="94"/>
    </row>
    <row r="421" spans="1:6" ht="63.75" customHeight="1" x14ac:dyDescent="0.25">
      <c r="A421" s="17"/>
      <c r="B421" s="94" t="s">
        <v>204</v>
      </c>
      <c r="C421" s="94"/>
      <c r="D421" s="94"/>
      <c r="E421" s="94"/>
      <c r="F421" s="94"/>
    </row>
    <row r="422" spans="1:6" ht="27" customHeight="1" x14ac:dyDescent="0.25">
      <c r="A422" s="17"/>
      <c r="B422" s="94" t="s">
        <v>205</v>
      </c>
      <c r="C422" s="94"/>
      <c r="D422" s="94"/>
      <c r="E422" s="94"/>
      <c r="F422" s="94"/>
    </row>
    <row r="423" spans="1:6" x14ac:dyDescent="0.25">
      <c r="A423" s="17"/>
      <c r="B423" s="94" t="s">
        <v>206</v>
      </c>
      <c r="C423" s="94"/>
      <c r="D423" s="94"/>
      <c r="E423" s="94"/>
      <c r="F423" s="94"/>
    </row>
    <row r="424" spans="1:6" x14ac:dyDescent="0.25">
      <c r="A424" s="17"/>
      <c r="B424" s="94" t="s">
        <v>207</v>
      </c>
      <c r="C424" s="94"/>
      <c r="D424" s="94"/>
      <c r="E424" s="94"/>
      <c r="F424" s="94"/>
    </row>
    <row r="425" spans="1:6" x14ac:dyDescent="0.25">
      <c r="A425" s="17" t="s">
        <v>416</v>
      </c>
      <c r="B425" s="94" t="s">
        <v>208</v>
      </c>
      <c r="C425" s="94"/>
      <c r="D425" s="94"/>
      <c r="E425" s="94"/>
      <c r="F425" s="94"/>
    </row>
    <row r="426" spans="1:6" x14ac:dyDescent="0.25">
      <c r="A426" s="17"/>
      <c r="B426" s="94" t="s">
        <v>209</v>
      </c>
      <c r="C426" s="94"/>
      <c r="D426" s="94"/>
      <c r="E426" s="94"/>
      <c r="F426" s="94"/>
    </row>
    <row r="427" spans="1:6" ht="26.25" customHeight="1" x14ac:dyDescent="0.25">
      <c r="A427" s="17" t="s">
        <v>416</v>
      </c>
      <c r="B427" s="94" t="s">
        <v>210</v>
      </c>
      <c r="C427" s="94"/>
      <c r="D427" s="94"/>
      <c r="E427" s="94"/>
      <c r="F427" s="94"/>
    </row>
    <row r="428" spans="1:6" x14ac:dyDescent="0.25">
      <c r="A428" s="17"/>
      <c r="B428" s="94" t="s">
        <v>211</v>
      </c>
      <c r="C428" s="94"/>
      <c r="D428" s="94"/>
      <c r="E428" s="94"/>
      <c r="F428" s="94"/>
    </row>
    <row r="429" spans="1:6" ht="24.75" customHeight="1" x14ac:dyDescent="0.25">
      <c r="A429" s="17" t="s">
        <v>416</v>
      </c>
      <c r="B429" s="94" t="s">
        <v>0</v>
      </c>
      <c r="C429" s="94"/>
      <c r="D429" s="94"/>
      <c r="E429" s="94"/>
      <c r="F429" s="94"/>
    </row>
    <row r="430" spans="1:6" x14ac:dyDescent="0.25">
      <c r="A430" s="17"/>
      <c r="B430" s="94" t="s">
        <v>1</v>
      </c>
      <c r="C430" s="94"/>
      <c r="D430" s="94"/>
      <c r="E430" s="94"/>
      <c r="F430" s="94"/>
    </row>
    <row r="431" spans="1:6" ht="26.25" customHeight="1" x14ac:dyDescent="0.25">
      <c r="A431" s="17" t="s">
        <v>416</v>
      </c>
      <c r="B431" s="94" t="s">
        <v>2</v>
      </c>
      <c r="C431" s="94"/>
      <c r="D431" s="94"/>
      <c r="E431" s="94"/>
      <c r="F431" s="94"/>
    </row>
    <row r="432" spans="1:6" ht="26.25" customHeight="1" x14ac:dyDescent="0.25">
      <c r="A432" s="17"/>
      <c r="B432" s="94" t="s">
        <v>451</v>
      </c>
      <c r="C432" s="94"/>
      <c r="D432" s="94"/>
      <c r="E432" s="94"/>
      <c r="F432" s="94"/>
    </row>
    <row r="433" spans="1:6" ht="51.75" customHeight="1" x14ac:dyDescent="0.25">
      <c r="A433" s="17"/>
      <c r="B433" s="94" t="s">
        <v>292</v>
      </c>
      <c r="C433" s="94"/>
      <c r="D433" s="94"/>
      <c r="E433" s="94"/>
      <c r="F433" s="94"/>
    </row>
    <row r="434" spans="1:6" ht="39" customHeight="1" x14ac:dyDescent="0.25">
      <c r="A434" s="17"/>
      <c r="B434" s="94" t="s">
        <v>423</v>
      </c>
      <c r="C434" s="94"/>
      <c r="D434" s="94"/>
      <c r="E434" s="94"/>
      <c r="F434" s="94"/>
    </row>
    <row r="435" spans="1:6" ht="24.75" customHeight="1" x14ac:dyDescent="0.25">
      <c r="A435" s="17"/>
      <c r="B435" s="94" t="s">
        <v>293</v>
      </c>
      <c r="C435" s="94"/>
      <c r="D435" s="94"/>
      <c r="E435" s="94"/>
      <c r="F435" s="94"/>
    </row>
    <row r="436" spans="1:6" x14ac:dyDescent="0.25">
      <c r="B436" s="31"/>
    </row>
    <row r="440" spans="1:6" x14ac:dyDescent="0.25">
      <c r="A440" s="3"/>
      <c r="B440" s="23" t="s">
        <v>62</v>
      </c>
    </row>
    <row r="441" spans="1:6" x14ac:dyDescent="0.25">
      <c r="A441" s="3"/>
      <c r="B441" s="23"/>
    </row>
    <row r="442" spans="1:6" x14ac:dyDescent="0.25">
      <c r="A442" s="3" t="s">
        <v>64</v>
      </c>
      <c r="B442" s="23" t="s">
        <v>65</v>
      </c>
    </row>
    <row r="444" spans="1:6" x14ac:dyDescent="0.25">
      <c r="A444" s="57" t="s">
        <v>63</v>
      </c>
      <c r="B444" s="58" t="s">
        <v>66</v>
      </c>
      <c r="E444" s="7">
        <f>F502</f>
        <v>0</v>
      </c>
    </row>
    <row r="445" spans="1:6" x14ac:dyDescent="0.25">
      <c r="A445" s="57"/>
      <c r="B445" s="58"/>
    </row>
    <row r="446" spans="1:6" x14ac:dyDescent="0.25">
      <c r="A446" s="57" t="s">
        <v>67</v>
      </c>
      <c r="B446" s="58" t="s">
        <v>69</v>
      </c>
      <c r="E446" s="7">
        <f>F565</f>
        <v>0</v>
      </c>
    </row>
    <row r="447" spans="1:6" x14ac:dyDescent="0.25">
      <c r="A447" s="57"/>
      <c r="B447" s="58"/>
    </row>
    <row r="448" spans="1:6" x14ac:dyDescent="0.25">
      <c r="A448" s="57" t="s">
        <v>68</v>
      </c>
      <c r="B448" s="58" t="s">
        <v>72</v>
      </c>
      <c r="E448" s="77">
        <f>F577</f>
        <v>0</v>
      </c>
    </row>
    <row r="449" spans="1:5" x14ac:dyDescent="0.25">
      <c r="A449" s="57"/>
      <c r="B449" s="58"/>
    </row>
    <row r="450" spans="1:5" x14ac:dyDescent="0.25">
      <c r="A450" s="57" t="s">
        <v>70</v>
      </c>
      <c r="B450" s="58" t="s">
        <v>73</v>
      </c>
      <c r="E450" s="7">
        <f>F598</f>
        <v>0</v>
      </c>
    </row>
    <row r="451" spans="1:5" x14ac:dyDescent="0.25">
      <c r="A451" s="57"/>
      <c r="B451" s="58"/>
    </row>
    <row r="452" spans="1:5" x14ac:dyDescent="0.25">
      <c r="A452" s="57" t="s">
        <v>71</v>
      </c>
      <c r="B452" s="58" t="s">
        <v>74</v>
      </c>
      <c r="E452" s="67">
        <f>F611</f>
        <v>0</v>
      </c>
    </row>
    <row r="453" spans="1:5" x14ac:dyDescent="0.25">
      <c r="A453" s="57"/>
      <c r="B453" s="58"/>
      <c r="E453" s="10"/>
    </row>
    <row r="454" spans="1:5" x14ac:dyDescent="0.25">
      <c r="B454" s="13" t="s">
        <v>75</v>
      </c>
      <c r="C454" s="14"/>
      <c r="D454" s="15"/>
      <c r="E454" s="16">
        <f>SUM(E444:E452)</f>
        <v>0</v>
      </c>
    </row>
    <row r="457" spans="1:5" x14ac:dyDescent="0.25">
      <c r="A457" s="3" t="s">
        <v>76</v>
      </c>
      <c r="B457" s="23" t="s">
        <v>77</v>
      </c>
    </row>
    <row r="459" spans="1:5" x14ac:dyDescent="0.25">
      <c r="A459" s="12" t="s">
        <v>78</v>
      </c>
      <c r="B459" s="58" t="s">
        <v>79</v>
      </c>
      <c r="E459" s="7">
        <f>F646</f>
        <v>0</v>
      </c>
    </row>
    <row r="460" spans="1:5" x14ac:dyDescent="0.25">
      <c r="B460" s="58"/>
    </row>
    <row r="461" spans="1:5" x14ac:dyDescent="0.25">
      <c r="A461" s="12" t="s">
        <v>80</v>
      </c>
      <c r="B461" s="58" t="s">
        <v>81</v>
      </c>
      <c r="E461" s="7">
        <f>F665</f>
        <v>0</v>
      </c>
    </row>
    <row r="462" spans="1:5" x14ac:dyDescent="0.25">
      <c r="B462" s="58"/>
      <c r="E462" s="77"/>
    </row>
    <row r="463" spans="1:5" x14ac:dyDescent="0.25">
      <c r="A463" s="12" t="s">
        <v>82</v>
      </c>
      <c r="B463" s="58" t="s">
        <v>83</v>
      </c>
      <c r="E463" s="77">
        <f>F674</f>
        <v>0</v>
      </c>
    </row>
    <row r="464" spans="1:5" x14ac:dyDescent="0.25">
      <c r="B464" s="58"/>
      <c r="E464" s="77"/>
    </row>
    <row r="465" spans="1:6" x14ac:dyDescent="0.25">
      <c r="A465" s="12" t="s">
        <v>84</v>
      </c>
      <c r="B465" s="58" t="s">
        <v>85</v>
      </c>
      <c r="E465" s="77">
        <f>F682</f>
        <v>0</v>
      </c>
    </row>
    <row r="466" spans="1:6" x14ac:dyDescent="0.25">
      <c r="B466" s="58"/>
      <c r="E466" s="77"/>
    </row>
    <row r="467" spans="1:6" x14ac:dyDescent="0.25">
      <c r="A467" s="12" t="s">
        <v>86</v>
      </c>
      <c r="B467" s="58" t="s">
        <v>88</v>
      </c>
      <c r="E467" s="77">
        <f>F698</f>
        <v>0</v>
      </c>
    </row>
    <row r="468" spans="1:6" x14ac:dyDescent="0.25">
      <c r="B468" s="58"/>
      <c r="E468" s="77"/>
    </row>
    <row r="469" spans="1:6" x14ac:dyDescent="0.25">
      <c r="A469" s="12" t="s">
        <v>87</v>
      </c>
      <c r="B469" s="58" t="s">
        <v>89</v>
      </c>
      <c r="E469" s="77">
        <f>F705</f>
        <v>0</v>
      </c>
    </row>
    <row r="471" spans="1:6" x14ac:dyDescent="0.25">
      <c r="B471" s="13" t="s">
        <v>90</v>
      </c>
      <c r="C471" s="14"/>
      <c r="D471" s="15"/>
      <c r="E471" s="16">
        <f>SUM(E459:E469)</f>
        <v>0</v>
      </c>
      <c r="F471" s="16"/>
    </row>
    <row r="473" spans="1:6" x14ac:dyDescent="0.25">
      <c r="B473" s="13" t="s">
        <v>91</v>
      </c>
      <c r="C473" s="14"/>
      <c r="D473" s="15"/>
      <c r="E473" s="16">
        <f>E471+E454</f>
        <v>0</v>
      </c>
      <c r="F473" s="16"/>
    </row>
    <row r="475" spans="1:6" x14ac:dyDescent="0.25">
      <c r="B475" s="13" t="s">
        <v>506</v>
      </c>
      <c r="C475" s="14"/>
      <c r="D475" s="15"/>
      <c r="E475" s="16">
        <f>E473*0.25</f>
        <v>0</v>
      </c>
      <c r="F475" s="16"/>
    </row>
    <row r="477" spans="1:6" x14ac:dyDescent="0.25">
      <c r="B477" s="13" t="s">
        <v>507</v>
      </c>
      <c r="C477" s="14"/>
      <c r="D477" s="15"/>
      <c r="E477" s="16">
        <f>E473+E475</f>
        <v>0</v>
      </c>
      <c r="F477" s="16"/>
    </row>
    <row r="480" spans="1:6" x14ac:dyDescent="0.25">
      <c r="A480" s="3" t="s">
        <v>64</v>
      </c>
      <c r="B480" s="23" t="s">
        <v>65</v>
      </c>
    </row>
    <row r="481" spans="1:6" x14ac:dyDescent="0.25">
      <c r="A481" s="3"/>
      <c r="B481" s="23"/>
    </row>
    <row r="482" spans="1:6" x14ac:dyDescent="0.25">
      <c r="A482" s="3" t="s">
        <v>63</v>
      </c>
      <c r="B482" s="23" t="s">
        <v>66</v>
      </c>
    </row>
    <row r="483" spans="1:6" x14ac:dyDescent="0.25">
      <c r="B483" s="23"/>
    </row>
    <row r="484" spans="1:6" ht="26.4" x14ac:dyDescent="0.25">
      <c r="A484" s="68" t="s">
        <v>64</v>
      </c>
      <c r="B484" s="4" t="s">
        <v>15</v>
      </c>
      <c r="C484" s="44"/>
      <c r="D484" s="45"/>
    </row>
    <row r="485" spans="1:6" ht="39.6" x14ac:dyDescent="0.25">
      <c r="A485" s="68"/>
      <c r="B485" s="4" t="s">
        <v>92</v>
      </c>
      <c r="C485" s="5" t="s">
        <v>379</v>
      </c>
      <c r="D485" s="61">
        <v>130</v>
      </c>
      <c r="F485" s="7">
        <f>D485*E485</f>
        <v>0</v>
      </c>
    </row>
    <row r="486" spans="1:6" x14ac:dyDescent="0.25">
      <c r="A486" s="68"/>
      <c r="F486" s="7">
        <f t="shared" ref="F486:F500" si="0">D486*E486</f>
        <v>0</v>
      </c>
    </row>
    <row r="487" spans="1:6" ht="52.8" x14ac:dyDescent="0.25">
      <c r="A487" s="68" t="s">
        <v>76</v>
      </c>
      <c r="B487" s="4" t="s">
        <v>456</v>
      </c>
      <c r="F487" s="7">
        <f t="shared" si="0"/>
        <v>0</v>
      </c>
    </row>
    <row r="488" spans="1:6" x14ac:dyDescent="0.25">
      <c r="A488" s="68"/>
      <c r="B488" s="4" t="s">
        <v>93</v>
      </c>
      <c r="C488" s="5" t="s">
        <v>94</v>
      </c>
      <c r="D488" s="6">
        <v>325</v>
      </c>
      <c r="F488" s="7">
        <f t="shared" si="0"/>
        <v>0</v>
      </c>
    </row>
    <row r="489" spans="1:6" x14ac:dyDescent="0.25">
      <c r="A489" s="68"/>
      <c r="F489" s="7">
        <f t="shared" si="0"/>
        <v>0</v>
      </c>
    </row>
    <row r="490" spans="1:6" ht="26.4" x14ac:dyDescent="0.25">
      <c r="A490" s="68" t="s">
        <v>95</v>
      </c>
      <c r="B490" s="4" t="s">
        <v>319</v>
      </c>
      <c r="D490" s="45"/>
      <c r="F490" s="7">
        <f t="shared" si="0"/>
        <v>0</v>
      </c>
    </row>
    <row r="491" spans="1:6" ht="39.6" x14ac:dyDescent="0.25">
      <c r="A491" s="68"/>
      <c r="B491" s="4" t="s">
        <v>96</v>
      </c>
      <c r="F491" s="7">
        <f t="shared" si="0"/>
        <v>0</v>
      </c>
    </row>
    <row r="492" spans="1:6" x14ac:dyDescent="0.25">
      <c r="A492" s="68"/>
      <c r="B492" s="4" t="s">
        <v>93</v>
      </c>
      <c r="C492" s="5" t="s">
        <v>94</v>
      </c>
      <c r="D492" s="6">
        <v>325</v>
      </c>
      <c r="F492" s="7">
        <f t="shared" si="0"/>
        <v>0</v>
      </c>
    </row>
    <row r="493" spans="1:6" x14ac:dyDescent="0.25">
      <c r="A493" s="68"/>
      <c r="E493" s="7">
        <v>0</v>
      </c>
      <c r="F493" s="7">
        <f t="shared" si="0"/>
        <v>0</v>
      </c>
    </row>
    <row r="494" spans="1:6" s="39" customFormat="1" ht="26.4" x14ac:dyDescent="0.25">
      <c r="A494" s="52" t="s">
        <v>97</v>
      </c>
      <c r="B494" s="4" t="s">
        <v>412</v>
      </c>
      <c r="C494" s="5"/>
      <c r="D494" s="6"/>
      <c r="E494" s="7"/>
      <c r="F494" s="7">
        <f t="shared" si="0"/>
        <v>0</v>
      </c>
    </row>
    <row r="495" spans="1:6" s="39" customFormat="1" ht="52.8" x14ac:dyDescent="0.25">
      <c r="A495" s="52"/>
      <c r="B495" s="4" t="s">
        <v>18</v>
      </c>
      <c r="C495" s="4"/>
      <c r="D495" s="6"/>
      <c r="E495" s="7"/>
      <c r="F495" s="7">
        <f t="shared" si="0"/>
        <v>0</v>
      </c>
    </row>
    <row r="496" spans="1:6" s="39" customFormat="1" x14ac:dyDescent="0.25">
      <c r="A496" s="52"/>
      <c r="B496" s="4" t="s">
        <v>413</v>
      </c>
      <c r="C496" s="5" t="s">
        <v>94</v>
      </c>
      <c r="D496" s="6" t="s">
        <v>474</v>
      </c>
      <c r="E496" s="7"/>
      <c r="F496" s="7">
        <f t="shared" si="0"/>
        <v>0</v>
      </c>
    </row>
    <row r="497" spans="1:6" s="39" customFormat="1" x14ac:dyDescent="0.25">
      <c r="A497" s="52"/>
      <c r="B497" s="4"/>
      <c r="C497" s="5"/>
      <c r="D497" s="6"/>
      <c r="E497" s="7"/>
      <c r="F497" s="7">
        <f t="shared" si="0"/>
        <v>0</v>
      </c>
    </row>
    <row r="498" spans="1:6" s="39" customFormat="1" ht="52.8" x14ac:dyDescent="0.25">
      <c r="A498" s="52" t="s">
        <v>272</v>
      </c>
      <c r="B498" s="4" t="s">
        <v>486</v>
      </c>
      <c r="C498" s="5"/>
      <c r="D498" s="6"/>
      <c r="E498" s="7"/>
      <c r="F498" s="7">
        <f t="shared" si="0"/>
        <v>0</v>
      </c>
    </row>
    <row r="499" spans="1:6" s="39" customFormat="1" ht="26.4" x14ac:dyDescent="0.25">
      <c r="A499" s="68"/>
      <c r="B499" s="4" t="s">
        <v>479</v>
      </c>
      <c r="C499" s="5"/>
      <c r="D499" s="6"/>
      <c r="E499" s="7"/>
      <c r="F499" s="7">
        <f t="shared" si="0"/>
        <v>0</v>
      </c>
    </row>
    <row r="500" spans="1:6" s="39" customFormat="1" ht="39.6" x14ac:dyDescent="0.25">
      <c r="A500" s="68"/>
      <c r="B500" s="4" t="s">
        <v>480</v>
      </c>
      <c r="C500" s="5" t="s">
        <v>273</v>
      </c>
      <c r="D500" s="6" t="s">
        <v>475</v>
      </c>
      <c r="E500" s="6"/>
      <c r="F500" s="7">
        <f t="shared" si="0"/>
        <v>0</v>
      </c>
    </row>
    <row r="501" spans="1:6" x14ac:dyDescent="0.25">
      <c r="A501" s="68"/>
    </row>
    <row r="502" spans="1:6" x14ac:dyDescent="0.25">
      <c r="A502" s="68"/>
      <c r="B502" s="32" t="s">
        <v>375</v>
      </c>
      <c r="C502" s="33"/>
      <c r="D502" s="34"/>
      <c r="E502" s="35"/>
      <c r="F502" s="35">
        <f>SUM(F485:F501)</f>
        <v>0</v>
      </c>
    </row>
    <row r="503" spans="1:6" x14ac:dyDescent="0.25">
      <c r="A503" s="68"/>
    </row>
    <row r="504" spans="1:6" x14ac:dyDescent="0.25">
      <c r="A504" s="68"/>
    </row>
    <row r="505" spans="1:6" s="43" customFormat="1" x14ac:dyDescent="0.25">
      <c r="A505" s="69" t="s">
        <v>67</v>
      </c>
      <c r="B505" s="23" t="s">
        <v>69</v>
      </c>
      <c r="C505" s="40"/>
      <c r="D505" s="41"/>
      <c r="E505" s="42"/>
      <c r="F505" s="42"/>
    </row>
    <row r="506" spans="1:6" x14ac:dyDescent="0.25">
      <c r="A506" s="68"/>
    </row>
    <row r="507" spans="1:6" ht="105.6" x14ac:dyDescent="0.25">
      <c r="A507" s="68" t="s">
        <v>64</v>
      </c>
      <c r="B507" s="4" t="s">
        <v>364</v>
      </c>
    </row>
    <row r="508" spans="1:6" ht="26.4" x14ac:dyDescent="0.25">
      <c r="A508" s="68"/>
      <c r="B508" s="4" t="s">
        <v>19</v>
      </c>
    </row>
    <row r="509" spans="1:6" ht="39.6" x14ac:dyDescent="0.25">
      <c r="A509" s="68"/>
      <c r="B509" s="4" t="s">
        <v>365</v>
      </c>
    </row>
    <row r="510" spans="1:6" ht="26.4" x14ac:dyDescent="0.25">
      <c r="A510" s="68"/>
      <c r="B510" s="4" t="s">
        <v>20</v>
      </c>
    </row>
    <row r="511" spans="1:6" ht="26.4" x14ac:dyDescent="0.25">
      <c r="A511" s="68"/>
      <c r="B511" s="4" t="s">
        <v>21</v>
      </c>
      <c r="C511" s="5" t="s">
        <v>273</v>
      </c>
      <c r="D511" s="6">
        <v>2</v>
      </c>
      <c r="F511" s="7">
        <f>D511*E511</f>
        <v>0</v>
      </c>
    </row>
    <row r="512" spans="1:6" x14ac:dyDescent="0.25">
      <c r="A512" s="68"/>
      <c r="F512" s="7">
        <f t="shared" ref="F512:F563" si="1">D512*E512</f>
        <v>0</v>
      </c>
    </row>
    <row r="513" spans="1:6" ht="39.6" x14ac:dyDescent="0.25">
      <c r="A513" s="68" t="s">
        <v>76</v>
      </c>
      <c r="B513" s="4" t="s">
        <v>366</v>
      </c>
      <c r="F513" s="7">
        <f t="shared" si="1"/>
        <v>0</v>
      </c>
    </row>
    <row r="514" spans="1:6" x14ac:dyDescent="0.25">
      <c r="A514" s="68"/>
      <c r="B514" s="4" t="s">
        <v>367</v>
      </c>
      <c r="C514" s="5" t="s">
        <v>273</v>
      </c>
      <c r="D514" s="61">
        <v>12</v>
      </c>
      <c r="F514" s="7">
        <f t="shared" si="1"/>
        <v>0</v>
      </c>
    </row>
    <row r="515" spans="1:6" x14ac:dyDescent="0.25">
      <c r="A515" s="68"/>
      <c r="F515" s="7">
        <f t="shared" si="1"/>
        <v>0</v>
      </c>
    </row>
    <row r="516" spans="1:6" ht="66" x14ac:dyDescent="0.25">
      <c r="A516" s="68" t="s">
        <v>95</v>
      </c>
      <c r="B516" s="4" t="s">
        <v>481</v>
      </c>
      <c r="F516" s="7">
        <f t="shared" si="1"/>
        <v>0</v>
      </c>
    </row>
    <row r="517" spans="1:6" ht="26.4" x14ac:dyDescent="0.25">
      <c r="A517" s="68"/>
      <c r="B517" s="4" t="s">
        <v>19</v>
      </c>
      <c r="F517" s="7">
        <f t="shared" si="1"/>
        <v>0</v>
      </c>
    </row>
    <row r="518" spans="1:6" ht="39.6" x14ac:dyDescent="0.25">
      <c r="A518" s="68"/>
      <c r="B518" s="4" t="s">
        <v>200</v>
      </c>
      <c r="F518" s="7">
        <f t="shared" si="1"/>
        <v>0</v>
      </c>
    </row>
    <row r="519" spans="1:6" ht="39.6" x14ac:dyDescent="0.25">
      <c r="A519" s="68"/>
      <c r="B519" s="4" t="s">
        <v>458</v>
      </c>
      <c r="F519" s="7">
        <f t="shared" si="1"/>
        <v>0</v>
      </c>
    </row>
    <row r="520" spans="1:6" x14ac:dyDescent="0.25">
      <c r="A520" s="68"/>
      <c r="B520" s="4" t="s">
        <v>201</v>
      </c>
      <c r="C520" s="5" t="s">
        <v>273</v>
      </c>
      <c r="D520" s="6">
        <v>2</v>
      </c>
      <c r="F520" s="7">
        <f t="shared" si="1"/>
        <v>0</v>
      </c>
    </row>
    <row r="521" spans="1:6" x14ac:dyDescent="0.25">
      <c r="A521" s="68"/>
      <c r="F521" s="7">
        <f t="shared" si="1"/>
        <v>0</v>
      </c>
    </row>
    <row r="522" spans="1:6" ht="66" x14ac:dyDescent="0.25">
      <c r="A522" s="68" t="s">
        <v>97</v>
      </c>
      <c r="B522" s="4" t="s">
        <v>342</v>
      </c>
      <c r="F522" s="7">
        <f t="shared" si="1"/>
        <v>0</v>
      </c>
    </row>
    <row r="523" spans="1:6" ht="26.4" x14ac:dyDescent="0.25">
      <c r="A523" s="68"/>
      <c r="B523" s="4" t="s">
        <v>20</v>
      </c>
      <c r="F523" s="7">
        <f t="shared" si="1"/>
        <v>0</v>
      </c>
    </row>
    <row r="524" spans="1:6" ht="92.4" x14ac:dyDescent="0.25">
      <c r="A524" s="68"/>
      <c r="B524" s="4" t="s">
        <v>459</v>
      </c>
      <c r="F524" s="7">
        <f t="shared" si="1"/>
        <v>0</v>
      </c>
    </row>
    <row r="525" spans="1:6" x14ac:dyDescent="0.25">
      <c r="A525" s="68"/>
      <c r="B525" s="4" t="s">
        <v>343</v>
      </c>
      <c r="C525" s="5" t="s">
        <v>94</v>
      </c>
      <c r="D525" s="6">
        <v>6</v>
      </c>
      <c r="F525" s="7">
        <f t="shared" si="1"/>
        <v>0</v>
      </c>
    </row>
    <row r="526" spans="1:6" x14ac:dyDescent="0.25">
      <c r="A526" s="68"/>
      <c r="F526" s="7">
        <f t="shared" si="1"/>
        <v>0</v>
      </c>
    </row>
    <row r="527" spans="1:6" ht="79.2" x14ac:dyDescent="0.25">
      <c r="A527" s="68" t="s">
        <v>272</v>
      </c>
      <c r="B527" s="4" t="s">
        <v>320</v>
      </c>
      <c r="F527" s="7">
        <f t="shared" si="1"/>
        <v>0</v>
      </c>
    </row>
    <row r="528" spans="1:6" ht="26.4" x14ac:dyDescent="0.25">
      <c r="A528" s="68"/>
      <c r="B528" s="4" t="s">
        <v>460</v>
      </c>
      <c r="E528" s="7">
        <v>0</v>
      </c>
      <c r="F528" s="7">
        <f t="shared" si="1"/>
        <v>0</v>
      </c>
    </row>
    <row r="529" spans="1:6" ht="26.4" x14ac:dyDescent="0.25">
      <c r="A529" s="68"/>
      <c r="B529" s="4" t="s">
        <v>20</v>
      </c>
      <c r="F529" s="7">
        <f t="shared" si="1"/>
        <v>0</v>
      </c>
    </row>
    <row r="530" spans="1:6" ht="26.4" x14ac:dyDescent="0.25">
      <c r="A530" s="68"/>
      <c r="B530" s="4" t="s">
        <v>376</v>
      </c>
      <c r="C530" s="5" t="s">
        <v>273</v>
      </c>
      <c r="D530" s="6">
        <v>2</v>
      </c>
      <c r="F530" s="7">
        <f t="shared" si="1"/>
        <v>0</v>
      </c>
    </row>
    <row r="531" spans="1:6" x14ac:dyDescent="0.25">
      <c r="A531" s="68"/>
      <c r="F531" s="7">
        <f t="shared" si="1"/>
        <v>0</v>
      </c>
    </row>
    <row r="532" spans="1:6" ht="52.8" x14ac:dyDescent="0.25">
      <c r="A532" s="70" t="s">
        <v>274</v>
      </c>
      <c r="B532" s="58" t="s">
        <v>377</v>
      </c>
      <c r="F532" s="7">
        <f t="shared" si="1"/>
        <v>0</v>
      </c>
    </row>
    <row r="533" spans="1:6" ht="26.4" x14ac:dyDescent="0.25">
      <c r="A533" s="70"/>
      <c r="B533" s="58" t="s">
        <v>20</v>
      </c>
      <c r="F533" s="7">
        <f t="shared" si="1"/>
        <v>0</v>
      </c>
    </row>
    <row r="534" spans="1:6" x14ac:dyDescent="0.25">
      <c r="A534" s="70"/>
      <c r="B534" s="58" t="s">
        <v>378</v>
      </c>
      <c r="C534" s="5" t="s">
        <v>379</v>
      </c>
      <c r="D534" s="6">
        <v>120</v>
      </c>
      <c r="F534" s="7">
        <f t="shared" si="1"/>
        <v>0</v>
      </c>
    </row>
    <row r="535" spans="1:6" x14ac:dyDescent="0.25">
      <c r="A535" s="70"/>
      <c r="B535" s="58"/>
      <c r="F535" s="7">
        <f t="shared" si="1"/>
        <v>0</v>
      </c>
    </row>
    <row r="536" spans="1:6" ht="39.6" x14ac:dyDescent="0.25">
      <c r="A536" s="70" t="s">
        <v>275</v>
      </c>
      <c r="B536" s="58" t="s">
        <v>380</v>
      </c>
      <c r="F536" s="7">
        <f t="shared" si="1"/>
        <v>0</v>
      </c>
    </row>
    <row r="537" spans="1:6" ht="26.4" x14ac:dyDescent="0.25">
      <c r="A537" s="70"/>
      <c r="B537" s="58" t="s">
        <v>20</v>
      </c>
      <c r="C537" s="5" t="s">
        <v>273</v>
      </c>
      <c r="D537" s="6" t="s">
        <v>475</v>
      </c>
      <c r="F537" s="7">
        <f t="shared" si="1"/>
        <v>0</v>
      </c>
    </row>
    <row r="538" spans="1:6" x14ac:dyDescent="0.25">
      <c r="A538" s="70"/>
      <c r="B538" s="58"/>
      <c r="F538" s="7">
        <f t="shared" si="1"/>
        <v>0</v>
      </c>
    </row>
    <row r="539" spans="1:6" ht="52.8" x14ac:dyDescent="0.25">
      <c r="A539" s="70" t="s">
        <v>411</v>
      </c>
      <c r="B539" s="58" t="s">
        <v>487</v>
      </c>
      <c r="F539" s="7">
        <f t="shared" si="1"/>
        <v>0</v>
      </c>
    </row>
    <row r="540" spans="1:6" ht="26.4" x14ac:dyDescent="0.25">
      <c r="A540" s="70"/>
      <c r="B540" s="58" t="s">
        <v>20</v>
      </c>
      <c r="F540" s="7">
        <f t="shared" si="1"/>
        <v>0</v>
      </c>
    </row>
    <row r="541" spans="1:6" x14ac:dyDescent="0.25">
      <c r="A541" s="70"/>
      <c r="B541" s="58" t="s">
        <v>220</v>
      </c>
      <c r="F541" s="7">
        <f t="shared" si="1"/>
        <v>0</v>
      </c>
    </row>
    <row r="542" spans="1:6" x14ac:dyDescent="0.25">
      <c r="A542" s="70"/>
      <c r="B542" s="58" t="s">
        <v>221</v>
      </c>
      <c r="C542" s="5" t="s">
        <v>273</v>
      </c>
      <c r="D542" s="6" t="s">
        <v>475</v>
      </c>
      <c r="F542" s="7">
        <f t="shared" si="1"/>
        <v>0</v>
      </c>
    </row>
    <row r="543" spans="1:6" x14ac:dyDescent="0.25">
      <c r="A543" s="70"/>
      <c r="B543" s="58"/>
      <c r="E543" s="7">
        <v>0</v>
      </c>
      <c r="F543" s="7">
        <f t="shared" si="1"/>
        <v>0</v>
      </c>
    </row>
    <row r="544" spans="1:6" ht="52.8" x14ac:dyDescent="0.25">
      <c r="A544" s="70" t="s">
        <v>414</v>
      </c>
      <c r="B544" s="58" t="s">
        <v>222</v>
      </c>
      <c r="F544" s="7">
        <f t="shared" si="1"/>
        <v>0</v>
      </c>
    </row>
    <row r="545" spans="1:6" x14ac:dyDescent="0.25">
      <c r="A545" s="70"/>
      <c r="B545" s="58" t="s">
        <v>22</v>
      </c>
      <c r="F545" s="7">
        <f t="shared" si="1"/>
        <v>0</v>
      </c>
    </row>
    <row r="546" spans="1:6" ht="26.4" x14ac:dyDescent="0.25">
      <c r="A546" s="70"/>
      <c r="B546" s="58" t="s">
        <v>20</v>
      </c>
      <c r="F546" s="7">
        <f t="shared" si="1"/>
        <v>0</v>
      </c>
    </row>
    <row r="547" spans="1:6" x14ac:dyDescent="0.25">
      <c r="A547" s="70"/>
      <c r="B547" s="58" t="s">
        <v>220</v>
      </c>
      <c r="C547" s="5" t="s">
        <v>271</v>
      </c>
      <c r="D547" s="6">
        <v>9</v>
      </c>
      <c r="F547" s="7">
        <f t="shared" si="1"/>
        <v>0</v>
      </c>
    </row>
    <row r="548" spans="1:6" x14ac:dyDescent="0.25">
      <c r="A548" s="68"/>
      <c r="F548" s="7">
        <f t="shared" si="1"/>
        <v>0</v>
      </c>
    </row>
    <row r="549" spans="1:6" ht="52.8" x14ac:dyDescent="0.25">
      <c r="A549" s="68" t="s">
        <v>415</v>
      </c>
      <c r="B549" s="4" t="s">
        <v>223</v>
      </c>
      <c r="F549" s="7">
        <f t="shared" si="1"/>
        <v>0</v>
      </c>
    </row>
    <row r="550" spans="1:6" ht="26.4" x14ac:dyDescent="0.25">
      <c r="A550" s="68"/>
      <c r="B550" s="4" t="s">
        <v>20</v>
      </c>
      <c r="D550" s="61"/>
      <c r="F550" s="7">
        <f t="shared" si="1"/>
        <v>0</v>
      </c>
    </row>
    <row r="551" spans="1:6" x14ac:dyDescent="0.25">
      <c r="A551" s="68"/>
      <c r="B551" s="4" t="s">
        <v>224</v>
      </c>
      <c r="C551" s="5" t="s">
        <v>94</v>
      </c>
      <c r="D551" s="61">
        <v>325</v>
      </c>
      <c r="E551" s="6"/>
      <c r="F551" s="7">
        <f t="shared" si="1"/>
        <v>0</v>
      </c>
    </row>
    <row r="552" spans="1:6" x14ac:dyDescent="0.25">
      <c r="A552" s="68"/>
      <c r="D552" s="61"/>
      <c r="F552" s="7">
        <f t="shared" si="1"/>
        <v>0</v>
      </c>
    </row>
    <row r="553" spans="1:6" ht="52.8" x14ac:dyDescent="0.25">
      <c r="A553" s="68" t="s">
        <v>417</v>
      </c>
      <c r="B553" s="4" t="s">
        <v>225</v>
      </c>
      <c r="C553" s="5" t="s">
        <v>94</v>
      </c>
      <c r="D553" s="61">
        <v>325</v>
      </c>
      <c r="E553" s="6"/>
      <c r="F553" s="7">
        <f t="shared" si="1"/>
        <v>0</v>
      </c>
    </row>
    <row r="554" spans="1:6" x14ac:dyDescent="0.25">
      <c r="A554" s="68"/>
      <c r="F554" s="7">
        <f t="shared" si="1"/>
        <v>0</v>
      </c>
    </row>
    <row r="555" spans="1:6" ht="26.4" x14ac:dyDescent="0.25">
      <c r="A555" s="68" t="s">
        <v>418</v>
      </c>
      <c r="B555" s="4" t="s">
        <v>492</v>
      </c>
      <c r="F555" s="7">
        <f t="shared" si="1"/>
        <v>0</v>
      </c>
    </row>
    <row r="556" spans="1:6" ht="26.4" x14ac:dyDescent="0.25">
      <c r="A556" s="68"/>
      <c r="B556" s="4" t="s">
        <v>20</v>
      </c>
      <c r="D556" s="61"/>
      <c r="F556" s="7">
        <f t="shared" si="1"/>
        <v>0</v>
      </c>
    </row>
    <row r="557" spans="1:6" x14ac:dyDescent="0.25">
      <c r="A557" s="68"/>
      <c r="B557" s="4" t="s">
        <v>224</v>
      </c>
      <c r="C557" s="5" t="s">
        <v>94</v>
      </c>
      <c r="D557" s="61">
        <v>325</v>
      </c>
      <c r="E557" s="6"/>
      <c r="F557" s="7">
        <f t="shared" si="1"/>
        <v>0</v>
      </c>
    </row>
    <row r="558" spans="1:6" x14ac:dyDescent="0.25">
      <c r="A558" s="68"/>
      <c r="D558" s="61"/>
      <c r="F558" s="7">
        <f t="shared" si="1"/>
        <v>0</v>
      </c>
    </row>
    <row r="559" spans="1:6" ht="26.4" x14ac:dyDescent="0.25">
      <c r="A559" s="68" t="s">
        <v>419</v>
      </c>
      <c r="B559" s="4" t="s">
        <v>493</v>
      </c>
      <c r="D559" s="61"/>
      <c r="F559" s="7">
        <f t="shared" si="1"/>
        <v>0</v>
      </c>
    </row>
    <row r="560" spans="1:6" ht="26.4" x14ac:dyDescent="0.25">
      <c r="A560" s="68"/>
      <c r="B560" s="4" t="s">
        <v>20</v>
      </c>
      <c r="D560" s="61"/>
      <c r="F560" s="7">
        <f t="shared" si="1"/>
        <v>0</v>
      </c>
    </row>
    <row r="561" spans="1:6" x14ac:dyDescent="0.25">
      <c r="A561" s="68"/>
      <c r="B561" s="4" t="s">
        <v>224</v>
      </c>
      <c r="C561" s="5" t="s">
        <v>94</v>
      </c>
      <c r="D561" s="61">
        <v>325</v>
      </c>
      <c r="E561" s="6"/>
      <c r="F561" s="7">
        <f t="shared" si="1"/>
        <v>0</v>
      </c>
    </row>
    <row r="562" spans="1:6" x14ac:dyDescent="0.25">
      <c r="A562" s="68"/>
      <c r="F562" s="7">
        <f t="shared" si="1"/>
        <v>0</v>
      </c>
    </row>
    <row r="563" spans="1:6" ht="52.8" x14ac:dyDescent="0.25">
      <c r="A563" s="68" t="s">
        <v>420</v>
      </c>
      <c r="B563" s="4" t="s">
        <v>226</v>
      </c>
      <c r="C563" s="5" t="s">
        <v>379</v>
      </c>
      <c r="D563" s="61">
        <v>20</v>
      </c>
      <c r="E563" s="6"/>
      <c r="F563" s="7">
        <f t="shared" si="1"/>
        <v>0</v>
      </c>
    </row>
    <row r="564" spans="1:6" x14ac:dyDescent="0.25">
      <c r="A564" s="68"/>
      <c r="F564" s="7">
        <f>D564*E564</f>
        <v>0</v>
      </c>
    </row>
    <row r="565" spans="1:6" x14ac:dyDescent="0.25">
      <c r="A565" s="68"/>
      <c r="B565" s="32" t="s">
        <v>227</v>
      </c>
      <c r="C565" s="33"/>
      <c r="D565" s="34"/>
      <c r="E565" s="35"/>
      <c r="F565" s="35">
        <f>SUM(F511:F564)</f>
        <v>0</v>
      </c>
    </row>
    <row r="566" spans="1:6" x14ac:dyDescent="0.25">
      <c r="A566" s="68"/>
    </row>
    <row r="567" spans="1:6" x14ac:dyDescent="0.25">
      <c r="A567" s="68"/>
      <c r="F567" s="7">
        <f>D567*E567</f>
        <v>0</v>
      </c>
    </row>
    <row r="568" spans="1:6" x14ac:dyDescent="0.25">
      <c r="A568" s="69" t="s">
        <v>68</v>
      </c>
      <c r="B568" s="23" t="s">
        <v>72</v>
      </c>
      <c r="F568" s="7">
        <f>D568*E568</f>
        <v>0</v>
      </c>
    </row>
    <row r="569" spans="1:6" x14ac:dyDescent="0.25">
      <c r="A569" s="68"/>
      <c r="F569" s="7">
        <f>D569*E569</f>
        <v>0</v>
      </c>
    </row>
    <row r="570" spans="1:6" x14ac:dyDescent="0.25">
      <c r="A570" s="68"/>
      <c r="E570" s="7">
        <v>0</v>
      </c>
      <c r="F570" s="7">
        <f t="shared" ref="F570" si="2">D570*E570</f>
        <v>0</v>
      </c>
    </row>
    <row r="571" spans="1:6" ht="158.4" x14ac:dyDescent="0.25">
      <c r="A571" s="52" t="s">
        <v>64</v>
      </c>
      <c r="B571" s="4" t="s">
        <v>482</v>
      </c>
      <c r="C571" s="5" t="s">
        <v>94</v>
      </c>
      <c r="D571" s="61">
        <v>360</v>
      </c>
      <c r="F571" s="7">
        <f>D571*E571</f>
        <v>0</v>
      </c>
    </row>
    <row r="572" spans="1:6" x14ac:dyDescent="0.25">
      <c r="A572" s="68"/>
      <c r="D572" s="61"/>
      <c r="F572" s="7">
        <f t="shared" ref="F572:F574" si="3">D572*E572</f>
        <v>0</v>
      </c>
    </row>
    <row r="573" spans="1:6" ht="118.8" x14ac:dyDescent="0.25">
      <c r="A573" s="52" t="s">
        <v>76</v>
      </c>
      <c r="B573" s="4" t="s">
        <v>483</v>
      </c>
      <c r="D573" s="61"/>
      <c r="F573" s="7">
        <f t="shared" si="3"/>
        <v>0</v>
      </c>
    </row>
    <row r="574" spans="1:6" x14ac:dyDescent="0.25">
      <c r="A574" s="68"/>
      <c r="C574" s="5" t="s">
        <v>94</v>
      </c>
      <c r="D574" s="61">
        <v>360</v>
      </c>
      <c r="F574" s="7">
        <f t="shared" si="3"/>
        <v>0</v>
      </c>
    </row>
    <row r="575" spans="1:6" x14ac:dyDescent="0.25">
      <c r="A575" s="68"/>
      <c r="D575" s="61"/>
    </row>
    <row r="576" spans="1:6" x14ac:dyDescent="0.25">
      <c r="A576" s="68"/>
      <c r="F576" s="7">
        <f>D576*E576</f>
        <v>0</v>
      </c>
    </row>
    <row r="577" spans="1:6" x14ac:dyDescent="0.25">
      <c r="A577" s="68"/>
      <c r="B577" s="32" t="s">
        <v>228</v>
      </c>
      <c r="C577" s="33"/>
      <c r="D577" s="34"/>
      <c r="E577" s="35"/>
      <c r="F577" s="35">
        <f>SUM(F571:F575)</f>
        <v>0</v>
      </c>
    </row>
    <row r="578" spans="1:6" x14ac:dyDescent="0.25">
      <c r="A578" s="68"/>
      <c r="F578" s="7">
        <f t="shared" ref="F578:F587" si="4">D578*E578</f>
        <v>0</v>
      </c>
    </row>
    <row r="579" spans="1:6" x14ac:dyDescent="0.25">
      <c r="A579" s="68"/>
      <c r="F579" s="7">
        <f t="shared" si="4"/>
        <v>0</v>
      </c>
    </row>
    <row r="580" spans="1:6" x14ac:dyDescent="0.25">
      <c r="A580" s="68"/>
      <c r="F580" s="7">
        <f t="shared" si="4"/>
        <v>0</v>
      </c>
    </row>
    <row r="581" spans="1:6" x14ac:dyDescent="0.25">
      <c r="A581" s="69" t="s">
        <v>70</v>
      </c>
      <c r="B581" s="23" t="s">
        <v>73</v>
      </c>
      <c r="F581" s="7">
        <f t="shared" si="4"/>
        <v>0</v>
      </c>
    </row>
    <row r="582" spans="1:6" x14ac:dyDescent="0.25">
      <c r="A582" s="68"/>
      <c r="F582" s="7">
        <f t="shared" si="4"/>
        <v>0</v>
      </c>
    </row>
    <row r="583" spans="1:6" ht="52.8" x14ac:dyDescent="0.25">
      <c r="A583" s="70" t="s">
        <v>64</v>
      </c>
      <c r="B583" s="81" t="s">
        <v>501</v>
      </c>
      <c r="F583" s="7">
        <f t="shared" si="4"/>
        <v>0</v>
      </c>
    </row>
    <row r="584" spans="1:6" ht="26.4" x14ac:dyDescent="0.25">
      <c r="A584" s="70" t="s">
        <v>416</v>
      </c>
      <c r="B584" s="81" t="s">
        <v>497</v>
      </c>
      <c r="F584" s="7">
        <f t="shared" si="4"/>
        <v>0</v>
      </c>
    </row>
    <row r="585" spans="1:6" x14ac:dyDescent="0.25">
      <c r="A585" s="70" t="s">
        <v>416</v>
      </c>
      <c r="B585" s="81" t="s">
        <v>498</v>
      </c>
      <c r="F585" s="7">
        <f t="shared" si="4"/>
        <v>0</v>
      </c>
    </row>
    <row r="586" spans="1:6" x14ac:dyDescent="0.25">
      <c r="A586" s="70" t="s">
        <v>416</v>
      </c>
      <c r="B586" s="81" t="s">
        <v>499</v>
      </c>
      <c r="F586" s="7">
        <f t="shared" si="4"/>
        <v>0</v>
      </c>
    </row>
    <row r="587" spans="1:6" ht="26.4" x14ac:dyDescent="0.25">
      <c r="A587" s="70" t="s">
        <v>416</v>
      </c>
      <c r="B587" s="81" t="s">
        <v>497</v>
      </c>
      <c r="F587" s="7">
        <f t="shared" si="4"/>
        <v>0</v>
      </c>
    </row>
    <row r="588" spans="1:6" ht="92.4" x14ac:dyDescent="0.25">
      <c r="A588" s="70" t="s">
        <v>416</v>
      </c>
      <c r="B588" s="81" t="s">
        <v>500</v>
      </c>
      <c r="C588" s="5" t="s">
        <v>94</v>
      </c>
      <c r="D588" s="61">
        <v>120</v>
      </c>
      <c r="F588" s="7">
        <f>D588*E588</f>
        <v>0</v>
      </c>
    </row>
    <row r="589" spans="1:6" x14ac:dyDescent="0.25">
      <c r="A589" s="70"/>
      <c r="B589" s="58"/>
      <c r="D589" s="61"/>
      <c r="F589" s="7">
        <f t="shared" ref="F589:F609" si="5">D589*E589</f>
        <v>0</v>
      </c>
    </row>
    <row r="590" spans="1:6" x14ac:dyDescent="0.25">
      <c r="A590" s="70"/>
      <c r="B590" s="58"/>
      <c r="D590" s="61"/>
      <c r="F590" s="7">
        <f t="shared" si="5"/>
        <v>0</v>
      </c>
    </row>
    <row r="591" spans="1:6" ht="26.4" x14ac:dyDescent="0.25">
      <c r="A591" s="60" t="s">
        <v>76</v>
      </c>
      <c r="B591" s="58" t="s">
        <v>321</v>
      </c>
      <c r="D591" s="61"/>
      <c r="F591" s="7">
        <f t="shared" si="5"/>
        <v>0</v>
      </c>
    </row>
    <row r="592" spans="1:6" ht="32.25" customHeight="1" x14ac:dyDescent="0.25">
      <c r="A592" s="70" t="s">
        <v>416</v>
      </c>
      <c r="B592" s="58" t="s">
        <v>502</v>
      </c>
      <c r="D592" s="61"/>
      <c r="E592" s="7">
        <v>0</v>
      </c>
      <c r="F592" s="7">
        <f t="shared" si="5"/>
        <v>0</v>
      </c>
    </row>
    <row r="593" spans="1:6" ht="26.4" x14ac:dyDescent="0.25">
      <c r="A593" s="70" t="s">
        <v>416</v>
      </c>
      <c r="B593" s="58" t="s">
        <v>270</v>
      </c>
      <c r="D593" s="61"/>
      <c r="E593" s="7">
        <v>0</v>
      </c>
      <c r="F593" s="7">
        <f t="shared" si="5"/>
        <v>0</v>
      </c>
    </row>
    <row r="594" spans="1:6" ht="26.4" x14ac:dyDescent="0.25">
      <c r="A594" s="70" t="s">
        <v>416</v>
      </c>
      <c r="B594" s="58" t="s">
        <v>503</v>
      </c>
      <c r="D594" s="61"/>
      <c r="E594" s="7">
        <v>0</v>
      </c>
      <c r="F594" s="7">
        <f t="shared" si="5"/>
        <v>0</v>
      </c>
    </row>
    <row r="595" spans="1:6" ht="105.6" x14ac:dyDescent="0.25">
      <c r="A595" s="70"/>
      <c r="B595" s="58" t="s">
        <v>229</v>
      </c>
      <c r="C595" s="5" t="s">
        <v>94</v>
      </c>
      <c r="D595" s="61">
        <v>360</v>
      </c>
      <c r="E595" s="6"/>
      <c r="F595" s="7">
        <f t="shared" si="5"/>
        <v>0</v>
      </c>
    </row>
    <row r="596" spans="1:6" x14ac:dyDescent="0.25">
      <c r="A596" s="70"/>
      <c r="B596" s="58"/>
      <c r="F596" s="7">
        <f t="shared" si="5"/>
        <v>0</v>
      </c>
    </row>
    <row r="597" spans="1:6" x14ac:dyDescent="0.25">
      <c r="A597" s="68"/>
      <c r="F597" s="7">
        <f t="shared" si="5"/>
        <v>0</v>
      </c>
    </row>
    <row r="598" spans="1:6" x14ac:dyDescent="0.25">
      <c r="A598" s="68"/>
      <c r="B598" s="32" t="s">
        <v>230</v>
      </c>
      <c r="C598" s="33"/>
      <c r="D598" s="34"/>
      <c r="E598" s="35"/>
      <c r="F598" s="7">
        <f t="shared" si="5"/>
        <v>0</v>
      </c>
    </row>
    <row r="599" spans="1:6" x14ac:dyDescent="0.25">
      <c r="A599" s="68"/>
      <c r="F599" s="7">
        <f t="shared" si="5"/>
        <v>0</v>
      </c>
    </row>
    <row r="600" spans="1:6" x14ac:dyDescent="0.25">
      <c r="A600" s="68"/>
      <c r="F600" s="7">
        <f t="shared" si="5"/>
        <v>0</v>
      </c>
    </row>
    <row r="601" spans="1:6" x14ac:dyDescent="0.25">
      <c r="A601" s="69" t="s">
        <v>71</v>
      </c>
      <c r="B601" s="23" t="s">
        <v>74</v>
      </c>
      <c r="F601" s="7">
        <f t="shared" si="5"/>
        <v>0</v>
      </c>
    </row>
    <row r="602" spans="1:6" x14ac:dyDescent="0.25">
      <c r="A602" s="68"/>
      <c r="B602" s="23"/>
      <c r="F602" s="7">
        <f t="shared" si="5"/>
        <v>0</v>
      </c>
    </row>
    <row r="603" spans="1:6" ht="57" customHeight="1" x14ac:dyDescent="0.25">
      <c r="A603" s="71" t="s">
        <v>64</v>
      </c>
      <c r="B603" s="4" t="s">
        <v>464</v>
      </c>
      <c r="C603" s="19" t="s">
        <v>94</v>
      </c>
      <c r="D603" s="20">
        <v>325</v>
      </c>
      <c r="E603" s="25"/>
      <c r="F603" s="7">
        <f t="shared" si="5"/>
        <v>0</v>
      </c>
    </row>
    <row r="604" spans="1:6" ht="12.75" customHeight="1" x14ac:dyDescent="0.25">
      <c r="A604" s="71"/>
      <c r="B604" s="18"/>
      <c r="C604" s="19"/>
      <c r="D604" s="20"/>
      <c r="E604" s="25"/>
      <c r="F604" s="7">
        <f t="shared" si="5"/>
        <v>0</v>
      </c>
    </row>
    <row r="605" spans="1:6" ht="55.5" customHeight="1" x14ac:dyDescent="0.25">
      <c r="A605" s="71" t="s">
        <v>76</v>
      </c>
      <c r="B605" s="18" t="s">
        <v>231</v>
      </c>
      <c r="C605" s="19" t="s">
        <v>379</v>
      </c>
      <c r="D605" s="20"/>
      <c r="E605" s="25"/>
      <c r="F605" s="7">
        <f t="shared" si="5"/>
        <v>0</v>
      </c>
    </row>
    <row r="606" spans="1:6" ht="12.75" customHeight="1" x14ac:dyDescent="0.25">
      <c r="A606" s="71"/>
      <c r="B606" s="18"/>
      <c r="C606" s="19"/>
      <c r="D606" s="20"/>
      <c r="E606" s="25"/>
      <c r="F606" s="7">
        <f t="shared" si="5"/>
        <v>0</v>
      </c>
    </row>
    <row r="607" spans="1:6" ht="26.4" x14ac:dyDescent="0.25">
      <c r="A607" s="72" t="s">
        <v>95</v>
      </c>
      <c r="B607" s="18" t="s">
        <v>232</v>
      </c>
      <c r="C607" s="19" t="s">
        <v>271</v>
      </c>
      <c r="D607" s="20">
        <v>6</v>
      </c>
      <c r="E607" s="25"/>
      <c r="F607" s="7">
        <f t="shared" si="5"/>
        <v>0</v>
      </c>
    </row>
    <row r="608" spans="1:6" ht="12.75" customHeight="1" x14ac:dyDescent="0.25">
      <c r="A608" s="71"/>
      <c r="B608" s="18"/>
      <c r="C608" s="19"/>
      <c r="D608" s="20"/>
      <c r="E608" s="25"/>
      <c r="F608" s="7">
        <f t="shared" si="5"/>
        <v>0</v>
      </c>
    </row>
    <row r="609" spans="1:6" ht="52.8" x14ac:dyDescent="0.25">
      <c r="A609" s="72" t="s">
        <v>97</v>
      </c>
      <c r="B609" s="18" t="s">
        <v>233</v>
      </c>
      <c r="C609" s="19" t="s">
        <v>379</v>
      </c>
      <c r="D609" s="66">
        <v>90</v>
      </c>
      <c r="E609" s="25"/>
      <c r="F609" s="7">
        <f t="shared" si="5"/>
        <v>0</v>
      </c>
    </row>
    <row r="610" spans="1:6" x14ac:dyDescent="0.25">
      <c r="A610" s="71"/>
      <c r="B610" s="18"/>
      <c r="C610" s="19"/>
      <c r="D610" s="20"/>
      <c r="E610" s="25"/>
      <c r="F610" s="25"/>
    </row>
    <row r="611" spans="1:6" x14ac:dyDescent="0.25">
      <c r="A611" s="71"/>
      <c r="B611" s="32" t="s">
        <v>234</v>
      </c>
      <c r="C611" s="36"/>
      <c r="D611" s="37"/>
      <c r="E611" s="38"/>
      <c r="F611" s="38">
        <f>SUM(F578:F610)</f>
        <v>0</v>
      </c>
    </row>
    <row r="612" spans="1:6" x14ac:dyDescent="0.25">
      <c r="A612" s="68"/>
      <c r="F612" s="7">
        <f t="shared" ref="F612:F666" si="6">D612*E612</f>
        <v>0</v>
      </c>
    </row>
    <row r="613" spans="1:6" x14ac:dyDescent="0.25">
      <c r="A613" s="68"/>
      <c r="F613" s="7">
        <f t="shared" si="6"/>
        <v>0</v>
      </c>
    </row>
    <row r="614" spans="1:6" x14ac:dyDescent="0.25">
      <c r="A614" s="69" t="s">
        <v>76</v>
      </c>
      <c r="B614" s="23" t="s">
        <v>235</v>
      </c>
      <c r="F614" s="7">
        <f t="shared" si="6"/>
        <v>0</v>
      </c>
    </row>
    <row r="615" spans="1:6" x14ac:dyDescent="0.25">
      <c r="A615" s="69"/>
      <c r="B615" s="23"/>
      <c r="F615" s="7">
        <f t="shared" si="6"/>
        <v>0</v>
      </c>
    </row>
    <row r="616" spans="1:6" x14ac:dyDescent="0.25">
      <c r="A616" s="69" t="s">
        <v>78</v>
      </c>
      <c r="B616" s="23" t="s">
        <v>79</v>
      </c>
    </row>
    <row r="617" spans="1:6" x14ac:dyDescent="0.25">
      <c r="A617" s="68"/>
    </row>
    <row r="618" spans="1:6" x14ac:dyDescent="0.25">
      <c r="A618" s="68"/>
      <c r="B618" s="4" t="s">
        <v>236</v>
      </c>
      <c r="F618" s="7">
        <f t="shared" si="6"/>
        <v>0</v>
      </c>
    </row>
    <row r="619" spans="1:6" ht="66" x14ac:dyDescent="0.25">
      <c r="A619" s="70"/>
      <c r="B619" s="58" t="s">
        <v>237</v>
      </c>
      <c r="F619" s="7">
        <f t="shared" si="6"/>
        <v>0</v>
      </c>
    </row>
    <row r="620" spans="1:6" x14ac:dyDescent="0.25">
      <c r="A620" s="70"/>
      <c r="B620" s="58"/>
      <c r="F620" s="7">
        <f t="shared" si="6"/>
        <v>0</v>
      </c>
    </row>
    <row r="621" spans="1:6" ht="59.25" customHeight="1" x14ac:dyDescent="0.25">
      <c r="A621" s="73" t="s">
        <v>64</v>
      </c>
      <c r="B621" s="62" t="s">
        <v>238</v>
      </c>
      <c r="C621" s="19" t="s">
        <v>379</v>
      </c>
      <c r="D621" s="20" t="s">
        <v>476</v>
      </c>
      <c r="E621" s="63"/>
      <c r="F621" s="25">
        <f>D621*E621</f>
        <v>0</v>
      </c>
    </row>
    <row r="622" spans="1:6" ht="12.75" customHeight="1" x14ac:dyDescent="0.25">
      <c r="A622" s="73"/>
      <c r="B622" s="62"/>
      <c r="C622" s="19"/>
      <c r="D622" s="20"/>
      <c r="E622" s="25"/>
      <c r="F622" s="25">
        <f t="shared" ref="F622:F644" si="7">D622*E622</f>
        <v>0</v>
      </c>
    </row>
    <row r="623" spans="1:6" ht="39.6" x14ac:dyDescent="0.25">
      <c r="A623" s="73" t="s">
        <v>76</v>
      </c>
      <c r="B623" s="22" t="s">
        <v>23</v>
      </c>
      <c r="C623" s="19" t="s">
        <v>379</v>
      </c>
      <c r="D623" s="20">
        <v>8</v>
      </c>
      <c r="E623" s="63"/>
      <c r="F623" s="25">
        <f t="shared" si="7"/>
        <v>0</v>
      </c>
    </row>
    <row r="624" spans="1:6" x14ac:dyDescent="0.25">
      <c r="A624" s="73"/>
      <c r="B624" s="22"/>
      <c r="C624" s="19"/>
      <c r="D624" s="20"/>
      <c r="E624" s="25"/>
      <c r="F624" s="25">
        <f t="shared" si="7"/>
        <v>0</v>
      </c>
    </row>
    <row r="625" spans="1:6" x14ac:dyDescent="0.25">
      <c r="A625" s="73" t="s">
        <v>95</v>
      </c>
      <c r="B625" s="22" t="s">
        <v>53</v>
      </c>
      <c r="C625" s="19"/>
      <c r="D625" s="20"/>
      <c r="E625" s="25"/>
      <c r="F625" s="25">
        <f t="shared" si="7"/>
        <v>0</v>
      </c>
    </row>
    <row r="626" spans="1:6" ht="39.6" x14ac:dyDescent="0.25">
      <c r="A626" s="73"/>
      <c r="B626" s="22" t="s">
        <v>54</v>
      </c>
      <c r="C626" s="19" t="s">
        <v>379</v>
      </c>
      <c r="D626" s="66">
        <v>8</v>
      </c>
      <c r="E626" s="63"/>
      <c r="F626" s="25">
        <f t="shared" si="7"/>
        <v>0</v>
      </c>
    </row>
    <row r="627" spans="1:6" x14ac:dyDescent="0.25">
      <c r="A627" s="73"/>
      <c r="B627" s="22"/>
      <c r="C627" s="19"/>
      <c r="D627" s="20"/>
      <c r="E627" s="25"/>
      <c r="F627" s="25">
        <f t="shared" si="7"/>
        <v>0</v>
      </c>
    </row>
    <row r="628" spans="1:6" ht="118.8" x14ac:dyDescent="0.25">
      <c r="A628" s="53">
        <v>4</v>
      </c>
      <c r="B628" s="51" t="s">
        <v>462</v>
      </c>
      <c r="C628" s="19" t="s">
        <v>379</v>
      </c>
      <c r="D628" s="66">
        <v>120</v>
      </c>
      <c r="E628" s="25"/>
      <c r="F628" s="25">
        <f t="shared" si="7"/>
        <v>0</v>
      </c>
    </row>
    <row r="629" spans="1:6" x14ac:dyDescent="0.25">
      <c r="A629" s="53"/>
      <c r="B629" s="51"/>
      <c r="C629" s="19"/>
      <c r="D629" s="20"/>
      <c r="E629" s="25"/>
      <c r="F629" s="25">
        <f t="shared" si="7"/>
        <v>0</v>
      </c>
    </row>
    <row r="630" spans="1:6" ht="26.4" x14ac:dyDescent="0.25">
      <c r="A630" s="54" t="s">
        <v>272</v>
      </c>
      <c r="B630" s="51" t="s">
        <v>490</v>
      </c>
      <c r="C630" s="19" t="s">
        <v>271</v>
      </c>
      <c r="D630" s="20">
        <v>1</v>
      </c>
      <c r="E630" s="25"/>
      <c r="F630" s="25">
        <f t="shared" si="7"/>
        <v>0</v>
      </c>
    </row>
    <row r="631" spans="1:6" x14ac:dyDescent="0.25">
      <c r="A631" s="53"/>
      <c r="B631" s="51"/>
      <c r="C631" s="19"/>
      <c r="D631" s="20"/>
      <c r="E631" s="25"/>
      <c r="F631" s="25">
        <f t="shared" si="7"/>
        <v>0</v>
      </c>
    </row>
    <row r="632" spans="1:6" x14ac:dyDescent="0.25">
      <c r="A632" s="54" t="s">
        <v>274</v>
      </c>
      <c r="B632" s="51" t="s">
        <v>463</v>
      </c>
      <c r="C632" s="19" t="s">
        <v>271</v>
      </c>
      <c r="D632" s="20">
        <v>1</v>
      </c>
      <c r="E632" s="25"/>
      <c r="F632" s="25">
        <f t="shared" si="7"/>
        <v>0</v>
      </c>
    </row>
    <row r="633" spans="1:6" x14ac:dyDescent="0.25">
      <c r="A633" s="53"/>
      <c r="B633" s="18"/>
      <c r="C633" s="19"/>
      <c r="D633" s="20"/>
      <c r="E633" s="25"/>
      <c r="F633" s="25">
        <f t="shared" si="7"/>
        <v>0</v>
      </c>
    </row>
    <row r="634" spans="1:6" ht="52.8" x14ac:dyDescent="0.25">
      <c r="A634" s="54" t="s">
        <v>275</v>
      </c>
      <c r="B634" s="21" t="s">
        <v>381</v>
      </c>
      <c r="C634" s="19" t="s">
        <v>379</v>
      </c>
      <c r="D634" s="66">
        <v>55</v>
      </c>
      <c r="E634" s="25"/>
      <c r="F634" s="25">
        <f t="shared" si="7"/>
        <v>0</v>
      </c>
    </row>
    <row r="635" spans="1:6" x14ac:dyDescent="0.25">
      <c r="A635" s="53"/>
      <c r="B635" s="21"/>
      <c r="C635" s="19"/>
      <c r="D635" s="20"/>
      <c r="E635" s="25"/>
      <c r="F635" s="25">
        <f t="shared" si="7"/>
        <v>0</v>
      </c>
    </row>
    <row r="636" spans="1:6" ht="52.8" x14ac:dyDescent="0.25">
      <c r="A636" s="54" t="s">
        <v>411</v>
      </c>
      <c r="B636" s="55" t="s">
        <v>466</v>
      </c>
      <c r="C636" s="19" t="s">
        <v>379</v>
      </c>
      <c r="D636" s="20">
        <v>64</v>
      </c>
      <c r="E636" s="25"/>
      <c r="F636" s="25">
        <f t="shared" si="7"/>
        <v>0</v>
      </c>
    </row>
    <row r="637" spans="1:6" x14ac:dyDescent="0.25">
      <c r="A637" s="53"/>
      <c r="B637" s="55"/>
      <c r="C637" s="19"/>
      <c r="D637" s="20"/>
      <c r="E637" s="25"/>
      <c r="F637" s="25">
        <f t="shared" si="7"/>
        <v>0</v>
      </c>
    </row>
    <row r="638" spans="1:6" ht="52.8" x14ac:dyDescent="0.25">
      <c r="A638" s="54" t="s">
        <v>414</v>
      </c>
      <c r="B638" s="55" t="s">
        <v>467</v>
      </c>
      <c r="C638" s="19" t="s">
        <v>379</v>
      </c>
      <c r="D638" s="20">
        <v>60</v>
      </c>
      <c r="E638" s="25"/>
      <c r="F638" s="25">
        <f t="shared" si="7"/>
        <v>0</v>
      </c>
    </row>
    <row r="639" spans="1:6" x14ac:dyDescent="0.25">
      <c r="A639" s="53"/>
      <c r="B639" s="55"/>
      <c r="C639" s="19"/>
      <c r="D639" s="20"/>
      <c r="E639" s="25"/>
      <c r="F639" s="25">
        <f t="shared" si="7"/>
        <v>0</v>
      </c>
    </row>
    <row r="640" spans="1:6" ht="39.6" x14ac:dyDescent="0.25">
      <c r="A640" s="54" t="s">
        <v>415</v>
      </c>
      <c r="B640" s="56" t="s">
        <v>468</v>
      </c>
      <c r="C640" s="19" t="s">
        <v>271</v>
      </c>
      <c r="D640" s="20">
        <v>12</v>
      </c>
      <c r="E640" s="25"/>
      <c r="F640" s="25">
        <f t="shared" si="7"/>
        <v>0</v>
      </c>
    </row>
    <row r="641" spans="1:6" x14ac:dyDescent="0.25">
      <c r="A641" s="53"/>
      <c r="B641" s="56"/>
      <c r="C641" s="19"/>
      <c r="D641" s="20"/>
      <c r="E641" s="25"/>
      <c r="F641" s="25">
        <f t="shared" si="7"/>
        <v>0</v>
      </c>
    </row>
    <row r="642" spans="1:6" ht="39.6" x14ac:dyDescent="0.25">
      <c r="A642" s="54" t="s">
        <v>417</v>
      </c>
      <c r="B642" s="55" t="s">
        <v>469</v>
      </c>
      <c r="C642" s="19" t="s">
        <v>271</v>
      </c>
      <c r="D642" s="20">
        <v>4</v>
      </c>
      <c r="E642" s="25"/>
      <c r="F642" s="25">
        <f t="shared" si="7"/>
        <v>0</v>
      </c>
    </row>
    <row r="643" spans="1:6" x14ac:dyDescent="0.25">
      <c r="A643" s="53"/>
      <c r="B643" s="56"/>
      <c r="C643" s="19"/>
      <c r="D643" s="20"/>
      <c r="E643" s="25"/>
      <c r="F643" s="25">
        <f t="shared" si="7"/>
        <v>0</v>
      </c>
    </row>
    <row r="644" spans="1:6" ht="66" x14ac:dyDescent="0.25">
      <c r="A644" s="54" t="s">
        <v>418</v>
      </c>
      <c r="B644" s="56" t="s">
        <v>477</v>
      </c>
      <c r="C644" s="19" t="s">
        <v>379</v>
      </c>
      <c r="D644" s="66">
        <v>95</v>
      </c>
      <c r="E644" s="25"/>
      <c r="F644" s="25">
        <f t="shared" si="7"/>
        <v>0</v>
      </c>
    </row>
    <row r="645" spans="1:6" x14ac:dyDescent="0.25">
      <c r="A645" s="71"/>
      <c r="B645" s="18"/>
      <c r="C645" s="19"/>
      <c r="D645" s="20"/>
      <c r="E645" s="25"/>
      <c r="F645" s="25"/>
    </row>
    <row r="646" spans="1:6" x14ac:dyDescent="0.25">
      <c r="A646" s="69"/>
      <c r="B646" s="32" t="s">
        <v>55</v>
      </c>
      <c r="C646" s="36"/>
      <c r="D646" s="37"/>
      <c r="E646" s="38"/>
      <c r="F646" s="38">
        <f>SUM(F618:F645)</f>
        <v>0</v>
      </c>
    </row>
    <row r="647" spans="1:6" x14ac:dyDescent="0.25">
      <c r="A647" s="68"/>
      <c r="F647" s="7">
        <f t="shared" si="6"/>
        <v>0</v>
      </c>
    </row>
    <row r="648" spans="1:6" x14ac:dyDescent="0.25">
      <c r="A648" s="69" t="s">
        <v>80</v>
      </c>
      <c r="B648" s="23" t="s">
        <v>81</v>
      </c>
    </row>
    <row r="649" spans="1:6" x14ac:dyDescent="0.25">
      <c r="A649" s="68"/>
      <c r="F649" s="7">
        <f t="shared" si="6"/>
        <v>0</v>
      </c>
    </row>
    <row r="650" spans="1:6" x14ac:dyDescent="0.25">
      <c r="A650" s="68"/>
      <c r="B650" s="4" t="s">
        <v>236</v>
      </c>
      <c r="F650" s="7">
        <f t="shared" si="6"/>
        <v>0</v>
      </c>
    </row>
    <row r="651" spans="1:6" ht="90.75" customHeight="1" x14ac:dyDescent="0.25">
      <c r="A651" s="68"/>
      <c r="B651" s="4" t="s">
        <v>344</v>
      </c>
      <c r="F651" s="7">
        <f t="shared" si="6"/>
        <v>0</v>
      </c>
    </row>
    <row r="652" spans="1:6" x14ac:dyDescent="0.25">
      <c r="A652" s="74"/>
      <c r="B652" s="31"/>
      <c r="C652" s="40"/>
      <c r="D652" s="41"/>
      <c r="E652" s="42">
        <v>0</v>
      </c>
      <c r="F652" s="7">
        <f t="shared" si="6"/>
        <v>0</v>
      </c>
    </row>
    <row r="653" spans="1:6" x14ac:dyDescent="0.25">
      <c r="A653" s="68"/>
      <c r="B653" s="4" t="s">
        <v>56</v>
      </c>
      <c r="E653" s="7">
        <v>0</v>
      </c>
      <c r="F653" s="7">
        <f t="shared" si="6"/>
        <v>0</v>
      </c>
    </row>
    <row r="654" spans="1:6" x14ac:dyDescent="0.25">
      <c r="A654" s="68"/>
      <c r="E654" s="7">
        <v>0</v>
      </c>
    </row>
    <row r="655" spans="1:6" ht="118.8" x14ac:dyDescent="0.25">
      <c r="A655" s="52" t="s">
        <v>64</v>
      </c>
      <c r="B655" s="22" t="s">
        <v>465</v>
      </c>
      <c r="F655" s="7">
        <f t="shared" si="6"/>
        <v>0</v>
      </c>
    </row>
    <row r="656" spans="1:6" ht="118.8" x14ac:dyDescent="0.25">
      <c r="A656" s="52"/>
      <c r="B656" s="18" t="s">
        <v>452</v>
      </c>
      <c r="D656" s="45"/>
      <c r="F656" s="7">
        <f t="shared" si="6"/>
        <v>0</v>
      </c>
    </row>
    <row r="657" spans="1:6" x14ac:dyDescent="0.25">
      <c r="A657" s="52"/>
      <c r="B657" s="18" t="s">
        <v>57</v>
      </c>
      <c r="F657" s="7">
        <f t="shared" si="6"/>
        <v>0</v>
      </c>
    </row>
    <row r="658" spans="1:6" x14ac:dyDescent="0.25">
      <c r="A658" s="52"/>
      <c r="B658" s="4" t="s">
        <v>461</v>
      </c>
      <c r="F658" s="7">
        <f t="shared" si="6"/>
        <v>0</v>
      </c>
    </row>
    <row r="659" spans="1:6" x14ac:dyDescent="0.25">
      <c r="A659" s="52"/>
      <c r="B659" s="4" t="s">
        <v>58</v>
      </c>
      <c r="C659" s="5" t="s">
        <v>271</v>
      </c>
      <c r="D659" s="6">
        <v>4</v>
      </c>
      <c r="F659" s="7">
        <f>D659*E659</f>
        <v>0</v>
      </c>
    </row>
    <row r="660" spans="1:6" x14ac:dyDescent="0.25">
      <c r="A660" s="52"/>
      <c r="F660" s="7">
        <f t="shared" ref="F660:F663" si="8">D660*E660</f>
        <v>0</v>
      </c>
    </row>
    <row r="661" spans="1:6" ht="79.2" x14ac:dyDescent="0.25">
      <c r="A661" s="52" t="s">
        <v>76</v>
      </c>
      <c r="B661" s="4" t="s">
        <v>488</v>
      </c>
      <c r="C661" s="5" t="s">
        <v>271</v>
      </c>
      <c r="D661" s="6">
        <v>1</v>
      </c>
      <c r="F661" s="7">
        <f t="shared" si="8"/>
        <v>0</v>
      </c>
    </row>
    <row r="662" spans="1:6" x14ac:dyDescent="0.25">
      <c r="A662" s="52"/>
      <c r="F662" s="7">
        <f t="shared" si="8"/>
        <v>0</v>
      </c>
    </row>
    <row r="663" spans="1:6" ht="79.2" x14ac:dyDescent="0.25">
      <c r="A663" s="52" t="s">
        <v>95</v>
      </c>
      <c r="B663" s="58" t="s">
        <v>491</v>
      </c>
      <c r="C663" s="5" t="s">
        <v>271</v>
      </c>
      <c r="D663" s="6">
        <v>1</v>
      </c>
      <c r="F663" s="7">
        <f t="shared" si="8"/>
        <v>0</v>
      </c>
    </row>
    <row r="664" spans="1:6" x14ac:dyDescent="0.25">
      <c r="A664" s="68"/>
    </row>
    <row r="665" spans="1:6" x14ac:dyDescent="0.25">
      <c r="A665" s="68"/>
      <c r="B665" s="32" t="s">
        <v>59</v>
      </c>
      <c r="C665" s="33"/>
      <c r="D665" s="34"/>
      <c r="E665" s="35"/>
      <c r="F665" s="35">
        <f>SUM(F655:F664)</f>
        <v>0</v>
      </c>
    </row>
    <row r="666" spans="1:6" x14ac:dyDescent="0.25">
      <c r="A666" s="68"/>
      <c r="F666" s="7">
        <f t="shared" si="6"/>
        <v>0</v>
      </c>
    </row>
    <row r="667" spans="1:6" x14ac:dyDescent="0.25">
      <c r="A667" s="69" t="s">
        <v>82</v>
      </c>
      <c r="B667" s="23" t="s">
        <v>83</v>
      </c>
      <c r="F667" s="7">
        <f t="shared" ref="F667:F670" si="9">D667*E667</f>
        <v>0</v>
      </c>
    </row>
    <row r="668" spans="1:6" x14ac:dyDescent="0.25">
      <c r="A668" s="68"/>
      <c r="F668" s="7">
        <f t="shared" si="9"/>
        <v>0</v>
      </c>
    </row>
    <row r="669" spans="1:6" x14ac:dyDescent="0.25">
      <c r="A669" s="68"/>
      <c r="B669" s="4" t="s">
        <v>236</v>
      </c>
      <c r="F669" s="7">
        <f t="shared" si="9"/>
        <v>0</v>
      </c>
    </row>
    <row r="670" spans="1:6" ht="92.4" x14ac:dyDescent="0.25">
      <c r="A670" s="70"/>
      <c r="B670" s="58" t="s">
        <v>60</v>
      </c>
      <c r="F670" s="7">
        <f t="shared" si="9"/>
        <v>0</v>
      </c>
    </row>
    <row r="671" spans="1:6" x14ac:dyDescent="0.25">
      <c r="A671" s="70"/>
      <c r="B671" s="58"/>
    </row>
    <row r="672" spans="1:6" ht="66" x14ac:dyDescent="0.25">
      <c r="A672" s="70"/>
      <c r="B672" s="58" t="s">
        <v>489</v>
      </c>
      <c r="C672" s="5" t="s">
        <v>271</v>
      </c>
      <c r="D672" s="6">
        <v>2</v>
      </c>
      <c r="F672" s="7">
        <f>D672*E672</f>
        <v>0</v>
      </c>
    </row>
    <row r="673" spans="1:6" x14ac:dyDescent="0.25">
      <c r="A673" s="70"/>
      <c r="B673" s="58"/>
      <c r="F673" s="7">
        <f>D673*E673</f>
        <v>0</v>
      </c>
    </row>
    <row r="674" spans="1:6" x14ac:dyDescent="0.25">
      <c r="A674" s="68"/>
      <c r="B674" s="32" t="s">
        <v>280</v>
      </c>
      <c r="C674" s="33"/>
      <c r="D674" s="34"/>
      <c r="E674" s="35"/>
      <c r="F674" s="35">
        <f>SUM(F672:F673)</f>
        <v>0</v>
      </c>
    </row>
    <row r="675" spans="1:6" x14ac:dyDescent="0.25">
      <c r="A675" s="68"/>
      <c r="F675" s="7">
        <f>D675*E675</f>
        <v>0</v>
      </c>
    </row>
    <row r="676" spans="1:6" x14ac:dyDescent="0.25">
      <c r="A676" s="68"/>
      <c r="F676" s="7">
        <f>D676*E676</f>
        <v>0</v>
      </c>
    </row>
    <row r="677" spans="1:6" x14ac:dyDescent="0.25">
      <c r="A677" s="75" t="s">
        <v>84</v>
      </c>
      <c r="B677" s="95" t="s">
        <v>281</v>
      </c>
      <c r="C677" s="95"/>
      <c r="D677" s="95"/>
      <c r="E677" s="25"/>
      <c r="F677" s="25"/>
    </row>
    <row r="678" spans="1:6" x14ac:dyDescent="0.25">
      <c r="A678" s="71"/>
      <c r="B678" s="23"/>
      <c r="C678" s="23"/>
      <c r="D678" s="23"/>
      <c r="E678" s="25"/>
      <c r="F678" s="25"/>
    </row>
    <row r="679" spans="1:6" ht="15.75" customHeight="1" x14ac:dyDescent="0.25">
      <c r="A679" s="71"/>
      <c r="B679" s="18"/>
      <c r="C679" s="19"/>
      <c r="D679" s="24"/>
      <c r="E679" s="26"/>
      <c r="F679" s="26"/>
    </row>
    <row r="680" spans="1:6" ht="120.75" customHeight="1" x14ac:dyDescent="0.25">
      <c r="A680" s="73" t="s">
        <v>64</v>
      </c>
      <c r="B680" s="22" t="s">
        <v>484</v>
      </c>
      <c r="C680" s="19" t="s">
        <v>94</v>
      </c>
      <c r="D680" s="20">
        <v>86</v>
      </c>
      <c r="E680" s="25"/>
      <c r="F680" s="25">
        <f>D680*E680</f>
        <v>0</v>
      </c>
    </row>
    <row r="681" spans="1:6" ht="12" customHeight="1" x14ac:dyDescent="0.25">
      <c r="A681" s="71"/>
      <c r="B681" s="18"/>
      <c r="C681" s="19"/>
      <c r="D681" s="20"/>
      <c r="E681" s="25"/>
      <c r="F681" s="25"/>
    </row>
    <row r="682" spans="1:6" x14ac:dyDescent="0.25">
      <c r="A682" s="71"/>
      <c r="B682" s="32" t="s">
        <v>282</v>
      </c>
      <c r="C682" s="36"/>
      <c r="D682" s="37"/>
      <c r="E682" s="38"/>
      <c r="F682" s="38">
        <f>SUM(F680:F681)</f>
        <v>0</v>
      </c>
    </row>
    <row r="683" spans="1:6" x14ac:dyDescent="0.25">
      <c r="A683" s="68"/>
      <c r="F683" s="7">
        <f>D683*E683</f>
        <v>0</v>
      </c>
    </row>
    <row r="684" spans="1:6" x14ac:dyDescent="0.25">
      <c r="A684" s="68"/>
      <c r="F684" s="7">
        <f>D684*E684</f>
        <v>0</v>
      </c>
    </row>
    <row r="685" spans="1:6" x14ac:dyDescent="0.25">
      <c r="A685" s="68"/>
      <c r="F685" s="7">
        <f t="shared" ref="F685:F687" si="10">D685*E685</f>
        <v>0</v>
      </c>
    </row>
    <row r="686" spans="1:6" x14ac:dyDescent="0.25">
      <c r="A686" s="69" t="s">
        <v>86</v>
      </c>
      <c r="B686" s="23" t="s">
        <v>202</v>
      </c>
      <c r="F686" s="7">
        <f t="shared" si="10"/>
        <v>0</v>
      </c>
    </row>
    <row r="687" spans="1:6" x14ac:dyDescent="0.25">
      <c r="A687" s="68"/>
      <c r="F687" s="25">
        <f t="shared" si="10"/>
        <v>0</v>
      </c>
    </row>
    <row r="688" spans="1:6" ht="66" x14ac:dyDescent="0.25">
      <c r="A688" s="54" t="s">
        <v>64</v>
      </c>
      <c r="B688" s="18" t="s">
        <v>212</v>
      </c>
      <c r="C688" s="19" t="s">
        <v>94</v>
      </c>
      <c r="D688" s="20">
        <v>120</v>
      </c>
      <c r="E688" s="25"/>
      <c r="F688" s="25">
        <f>D688*E688</f>
        <v>0</v>
      </c>
    </row>
    <row r="689" spans="1:6" x14ac:dyDescent="0.25">
      <c r="A689" s="52"/>
      <c r="F689" s="25">
        <f t="shared" ref="F689:F696" si="11">D689*E689</f>
        <v>0</v>
      </c>
    </row>
    <row r="690" spans="1:6" ht="66" x14ac:dyDescent="0.25">
      <c r="A690" s="54" t="s">
        <v>76</v>
      </c>
      <c r="B690" s="18" t="s">
        <v>310</v>
      </c>
      <c r="C690" s="19" t="s">
        <v>94</v>
      </c>
      <c r="D690" s="20">
        <v>360</v>
      </c>
      <c r="E690" s="25"/>
      <c r="F690" s="25">
        <f t="shared" si="11"/>
        <v>0</v>
      </c>
    </row>
    <row r="691" spans="1:6" x14ac:dyDescent="0.25">
      <c r="A691" s="52"/>
      <c r="F691" s="25">
        <f t="shared" si="11"/>
        <v>0</v>
      </c>
    </row>
    <row r="692" spans="1:6" ht="26.4" x14ac:dyDescent="0.25">
      <c r="A692" s="54" t="s">
        <v>95</v>
      </c>
      <c r="B692" s="22" t="s">
        <v>457</v>
      </c>
      <c r="C692" s="19"/>
      <c r="D692" s="20"/>
      <c r="E692" s="25"/>
      <c r="F692" s="25">
        <f t="shared" si="11"/>
        <v>0</v>
      </c>
    </row>
    <row r="693" spans="1:6" ht="26.4" x14ac:dyDescent="0.25">
      <c r="A693" s="71" t="s">
        <v>416</v>
      </c>
      <c r="B693" s="22" t="s">
        <v>213</v>
      </c>
      <c r="C693" s="19"/>
      <c r="D693" s="20"/>
      <c r="E693" s="25"/>
      <c r="F693" s="25">
        <f t="shared" si="11"/>
        <v>0</v>
      </c>
    </row>
    <row r="694" spans="1:6" x14ac:dyDescent="0.25">
      <c r="A694" s="71" t="s">
        <v>416</v>
      </c>
      <c r="B694" s="22" t="s">
        <v>214</v>
      </c>
      <c r="C694" s="19"/>
      <c r="D694" s="20"/>
      <c r="E694" s="25"/>
      <c r="F694" s="25">
        <f t="shared" si="11"/>
        <v>0</v>
      </c>
    </row>
    <row r="695" spans="1:6" x14ac:dyDescent="0.25">
      <c r="A695" s="71" t="s">
        <v>416</v>
      </c>
      <c r="B695" s="22" t="s">
        <v>215</v>
      </c>
      <c r="C695" s="19"/>
      <c r="D695" s="20"/>
      <c r="E695" s="25"/>
      <c r="F695" s="25">
        <f t="shared" si="11"/>
        <v>0</v>
      </c>
    </row>
    <row r="696" spans="1:6" ht="26.4" x14ac:dyDescent="0.25">
      <c r="A696" s="71"/>
      <c r="B696" s="22" t="s">
        <v>216</v>
      </c>
      <c r="C696" s="19" t="s">
        <v>94</v>
      </c>
      <c r="D696" s="66">
        <v>18</v>
      </c>
      <c r="E696" s="63"/>
      <c r="F696" s="25">
        <f t="shared" si="11"/>
        <v>0</v>
      </c>
    </row>
    <row r="697" spans="1:6" x14ac:dyDescent="0.25">
      <c r="A697" s="71"/>
      <c r="B697" s="22"/>
      <c r="C697" s="19"/>
      <c r="D697" s="20"/>
      <c r="E697" s="25"/>
      <c r="F697" s="25"/>
    </row>
    <row r="698" spans="1:6" x14ac:dyDescent="0.25">
      <c r="A698" s="68"/>
      <c r="B698" s="32" t="s">
        <v>311</v>
      </c>
      <c r="C698" s="33"/>
      <c r="D698" s="34"/>
      <c r="E698" s="35"/>
      <c r="F698" s="35">
        <f>SUM(F683:F697)</f>
        <v>0</v>
      </c>
    </row>
    <row r="699" spans="1:6" x14ac:dyDescent="0.25">
      <c r="A699" s="68"/>
      <c r="F699" s="7">
        <f>D699*E699</f>
        <v>0</v>
      </c>
    </row>
    <row r="700" spans="1:6" x14ac:dyDescent="0.25">
      <c r="A700" s="69" t="s">
        <v>87</v>
      </c>
      <c r="B700" s="23" t="s">
        <v>89</v>
      </c>
      <c r="C700" s="19"/>
      <c r="D700" s="20"/>
      <c r="E700" s="25"/>
      <c r="F700" s="25"/>
    </row>
    <row r="701" spans="1:6" x14ac:dyDescent="0.25">
      <c r="A701" s="71"/>
      <c r="B701" s="18"/>
      <c r="C701" s="19"/>
      <c r="D701" s="20"/>
      <c r="E701" s="25"/>
      <c r="F701" s="25"/>
    </row>
    <row r="702" spans="1:6" x14ac:dyDescent="0.25">
      <c r="A702" s="68" t="s">
        <v>64</v>
      </c>
      <c r="B702" s="18" t="s">
        <v>494</v>
      </c>
      <c r="C702" s="19"/>
      <c r="D702" s="20"/>
      <c r="E702" s="25"/>
      <c r="F702" s="25"/>
    </row>
    <row r="703" spans="1:6" x14ac:dyDescent="0.25">
      <c r="A703" s="68"/>
      <c r="B703" s="76" t="s">
        <v>495</v>
      </c>
      <c r="C703" s="19" t="s">
        <v>496</v>
      </c>
      <c r="D703" s="20">
        <v>20</v>
      </c>
      <c r="E703" s="25"/>
      <c r="F703" s="25">
        <f>D703*E703</f>
        <v>0</v>
      </c>
    </row>
    <row r="704" spans="1:6" x14ac:dyDescent="0.25">
      <c r="A704" s="68"/>
      <c r="B704" s="76"/>
      <c r="C704" s="19"/>
      <c r="D704" s="20"/>
      <c r="E704" s="25"/>
      <c r="F704" s="25"/>
    </row>
    <row r="705" spans="1:6" x14ac:dyDescent="0.25">
      <c r="A705" s="71"/>
      <c r="B705" s="32" t="s">
        <v>312</v>
      </c>
      <c r="C705" s="36"/>
      <c r="D705" s="37"/>
      <c r="E705" s="38"/>
      <c r="F705" s="38">
        <f>SUM(F703:F704)</f>
        <v>0</v>
      </c>
    </row>
    <row r="706" spans="1:6" x14ac:dyDescent="0.25">
      <c r="A706" s="71"/>
      <c r="B706" s="18"/>
      <c r="C706" s="19"/>
      <c r="D706" s="20"/>
      <c r="E706" s="25"/>
      <c r="F706" s="25"/>
    </row>
    <row r="707" spans="1:6" x14ac:dyDescent="0.25">
      <c r="A707" s="68"/>
      <c r="F707" s="7">
        <f>D707*E707</f>
        <v>0</v>
      </c>
    </row>
    <row r="708" spans="1:6" x14ac:dyDescent="0.25">
      <c r="F708" s="7">
        <f>D708*E708</f>
        <v>0</v>
      </c>
    </row>
  </sheetData>
  <mergeCells count="370">
    <mergeCell ref="A31:F31"/>
    <mergeCell ref="B45:F45"/>
    <mergeCell ref="B46:F46"/>
    <mergeCell ref="B44:F44"/>
    <mergeCell ref="B3:D3"/>
    <mergeCell ref="B4:D4"/>
    <mergeCell ref="B677:D677"/>
    <mergeCell ref="B58:F58"/>
    <mergeCell ref="B73:F73"/>
    <mergeCell ref="B74:F74"/>
    <mergeCell ref="B64:F64"/>
    <mergeCell ref="B65:F65"/>
    <mergeCell ref="B68:F68"/>
    <mergeCell ref="B69:F69"/>
    <mergeCell ref="B63:F63"/>
    <mergeCell ref="B62:F62"/>
    <mergeCell ref="B91:F91"/>
    <mergeCell ref="B70:F70"/>
    <mergeCell ref="B71:F71"/>
    <mergeCell ref="B72:F72"/>
    <mergeCell ref="B75:F75"/>
    <mergeCell ref="B76:F76"/>
    <mergeCell ref="B77:F77"/>
    <mergeCell ref="B78:F78"/>
    <mergeCell ref="B79:F79"/>
    <mergeCell ref="B80:F80"/>
    <mergeCell ref="B81:F81"/>
    <mergeCell ref="B82:F82"/>
    <mergeCell ref="B83:F83"/>
    <mergeCell ref="B89:F89"/>
    <mergeCell ref="B51:F51"/>
    <mergeCell ref="B47:F47"/>
    <mergeCell ref="B48:F48"/>
    <mergeCell ref="B52:F52"/>
    <mergeCell ref="B49:F49"/>
    <mergeCell ref="B50:F50"/>
    <mergeCell ref="B67:F67"/>
    <mergeCell ref="B66:F66"/>
    <mergeCell ref="B59:F59"/>
    <mergeCell ref="B53:F53"/>
    <mergeCell ref="B54:F54"/>
    <mergeCell ref="B60:F60"/>
    <mergeCell ref="B61:F61"/>
    <mergeCell ref="B55:F55"/>
    <mergeCell ref="B56:F56"/>
    <mergeCell ref="B57:F57"/>
    <mergeCell ref="B90:F90"/>
    <mergeCell ref="B84:F84"/>
    <mergeCell ref="B87:F87"/>
    <mergeCell ref="B92:F92"/>
    <mergeCell ref="B93:F93"/>
    <mergeCell ref="B98:F98"/>
    <mergeCell ref="B94:F94"/>
    <mergeCell ref="B95:F95"/>
    <mergeCell ref="B96:F96"/>
    <mergeCell ref="B97:F97"/>
    <mergeCell ref="B117:F117"/>
    <mergeCell ref="B107:F107"/>
    <mergeCell ref="B108:F108"/>
    <mergeCell ref="B109:F109"/>
    <mergeCell ref="B110:F110"/>
    <mergeCell ref="B101:F101"/>
    <mergeCell ref="B102:F102"/>
    <mergeCell ref="B103:F103"/>
    <mergeCell ref="B106:F106"/>
    <mergeCell ref="B104:F104"/>
    <mergeCell ref="B111:F111"/>
    <mergeCell ref="B112:F112"/>
    <mergeCell ref="B113:F113"/>
    <mergeCell ref="B114:F114"/>
    <mergeCell ref="B115:F115"/>
    <mergeCell ref="B116:F116"/>
    <mergeCell ref="B105:F105"/>
    <mergeCell ref="B140:F140"/>
    <mergeCell ref="B141:F141"/>
    <mergeCell ref="B134:F134"/>
    <mergeCell ref="B135:F135"/>
    <mergeCell ref="B136:F136"/>
    <mergeCell ref="B139:F139"/>
    <mergeCell ref="B137:F137"/>
    <mergeCell ref="B118:F118"/>
    <mergeCell ref="B119:F119"/>
    <mergeCell ref="B120:F120"/>
    <mergeCell ref="B121:F121"/>
    <mergeCell ref="B132:F132"/>
    <mergeCell ref="B133:F133"/>
    <mergeCell ref="B131:F131"/>
    <mergeCell ref="B138:F138"/>
    <mergeCell ref="B130:F130"/>
    <mergeCell ref="B122:F122"/>
    <mergeCell ref="B123:F123"/>
    <mergeCell ref="B124:F124"/>
    <mergeCell ref="B125:F125"/>
    <mergeCell ref="B126:F126"/>
    <mergeCell ref="B127:F127"/>
    <mergeCell ref="B129:F129"/>
    <mergeCell ref="B152:F152"/>
    <mergeCell ref="B143:F143"/>
    <mergeCell ref="B145:F145"/>
    <mergeCell ref="B146:F146"/>
    <mergeCell ref="B147:F147"/>
    <mergeCell ref="B148:F148"/>
    <mergeCell ref="B149:F149"/>
    <mergeCell ref="B150:F150"/>
    <mergeCell ref="B151:F151"/>
    <mergeCell ref="B153:F153"/>
    <mergeCell ref="B154:F154"/>
    <mergeCell ref="B155:F155"/>
    <mergeCell ref="B156:F156"/>
    <mergeCell ref="B167:F167"/>
    <mergeCell ref="B168:F168"/>
    <mergeCell ref="B166:F166"/>
    <mergeCell ref="B175:F175"/>
    <mergeCell ref="B165:F165"/>
    <mergeCell ref="B157:F157"/>
    <mergeCell ref="B158:F158"/>
    <mergeCell ref="B159:F159"/>
    <mergeCell ref="B160:F160"/>
    <mergeCell ref="B161:F161"/>
    <mergeCell ref="B162:F162"/>
    <mergeCell ref="B163:F163"/>
    <mergeCell ref="B189:F189"/>
    <mergeCell ref="B177:F177"/>
    <mergeCell ref="B178:F178"/>
    <mergeCell ref="B179:F179"/>
    <mergeCell ref="B180:F180"/>
    <mergeCell ref="B169:F169"/>
    <mergeCell ref="B170:F170"/>
    <mergeCell ref="B171:F171"/>
    <mergeCell ref="B176:F176"/>
    <mergeCell ref="B173:F173"/>
    <mergeCell ref="B181:F181"/>
    <mergeCell ref="B182:F182"/>
    <mergeCell ref="B184:F184"/>
    <mergeCell ref="B186:F186"/>
    <mergeCell ref="B187:F187"/>
    <mergeCell ref="B188:F188"/>
    <mergeCell ref="B190:F190"/>
    <mergeCell ref="B191:F191"/>
    <mergeCell ref="B192:F192"/>
    <mergeCell ref="B193:F193"/>
    <mergeCell ref="B203:F203"/>
    <mergeCell ref="B205:F205"/>
    <mergeCell ref="B202:F202"/>
    <mergeCell ref="B211:F211"/>
    <mergeCell ref="B201:F201"/>
    <mergeCell ref="B194:F194"/>
    <mergeCell ref="B195:F195"/>
    <mergeCell ref="B196:F196"/>
    <mergeCell ref="B197:F197"/>
    <mergeCell ref="B198:F198"/>
    <mergeCell ref="B199:F199"/>
    <mergeCell ref="B200:F200"/>
    <mergeCell ref="B223:F223"/>
    <mergeCell ref="B213:F213"/>
    <mergeCell ref="B214:F214"/>
    <mergeCell ref="B215:F215"/>
    <mergeCell ref="B216:F216"/>
    <mergeCell ref="B207:F207"/>
    <mergeCell ref="B208:F208"/>
    <mergeCell ref="B209:F209"/>
    <mergeCell ref="B212:F212"/>
    <mergeCell ref="B210:F210"/>
    <mergeCell ref="B217:F217"/>
    <mergeCell ref="B218:F218"/>
    <mergeCell ref="B219:F219"/>
    <mergeCell ref="B220:F220"/>
    <mergeCell ref="B221:F221"/>
    <mergeCell ref="B222:F222"/>
    <mergeCell ref="B224:F224"/>
    <mergeCell ref="B225:F225"/>
    <mergeCell ref="B226:F226"/>
    <mergeCell ref="B227:F227"/>
    <mergeCell ref="B239:F239"/>
    <mergeCell ref="B240:F240"/>
    <mergeCell ref="B238:F238"/>
    <mergeCell ref="B245:F245"/>
    <mergeCell ref="B237:F237"/>
    <mergeCell ref="B228:F228"/>
    <mergeCell ref="B229:F229"/>
    <mergeCell ref="B230:F230"/>
    <mergeCell ref="B231:F231"/>
    <mergeCell ref="B232:F232"/>
    <mergeCell ref="B233:F233"/>
    <mergeCell ref="B235:F235"/>
    <mergeCell ref="B258:F258"/>
    <mergeCell ref="B247:F247"/>
    <mergeCell ref="B248:F248"/>
    <mergeCell ref="B249:F249"/>
    <mergeCell ref="B250:F250"/>
    <mergeCell ref="B241:F241"/>
    <mergeCell ref="B242:F242"/>
    <mergeCell ref="B243:F243"/>
    <mergeCell ref="B246:F246"/>
    <mergeCell ref="B244:F244"/>
    <mergeCell ref="B251:F251"/>
    <mergeCell ref="B252:F252"/>
    <mergeCell ref="B253:F253"/>
    <mergeCell ref="B254:F254"/>
    <mergeCell ref="B255:F255"/>
    <mergeCell ref="B256:F256"/>
    <mergeCell ref="B260:F260"/>
    <mergeCell ref="B261:F261"/>
    <mergeCell ref="B262:F262"/>
    <mergeCell ref="B263:F263"/>
    <mergeCell ref="B274:F274"/>
    <mergeCell ref="B275:F275"/>
    <mergeCell ref="B273:F273"/>
    <mergeCell ref="B280:F280"/>
    <mergeCell ref="B272:F272"/>
    <mergeCell ref="B265:F265"/>
    <mergeCell ref="B266:F266"/>
    <mergeCell ref="B267:F267"/>
    <mergeCell ref="B268:F268"/>
    <mergeCell ref="B269:F269"/>
    <mergeCell ref="B270:F270"/>
    <mergeCell ref="B271:F271"/>
    <mergeCell ref="B293:F293"/>
    <mergeCell ref="B282:F282"/>
    <mergeCell ref="B283:F283"/>
    <mergeCell ref="B284:F284"/>
    <mergeCell ref="B285:F285"/>
    <mergeCell ref="B276:F276"/>
    <mergeCell ref="B277:F277"/>
    <mergeCell ref="B278:F278"/>
    <mergeCell ref="B281:F281"/>
    <mergeCell ref="B279:F279"/>
    <mergeCell ref="B286:F286"/>
    <mergeCell ref="B287:F287"/>
    <mergeCell ref="B289:F289"/>
    <mergeCell ref="B290:F290"/>
    <mergeCell ref="B291:F291"/>
    <mergeCell ref="B292:F292"/>
    <mergeCell ref="B294:F294"/>
    <mergeCell ref="B295:F295"/>
    <mergeCell ref="B297:F297"/>
    <mergeCell ref="B298:F298"/>
    <mergeCell ref="B311:F311"/>
    <mergeCell ref="B312:F312"/>
    <mergeCell ref="B310:F310"/>
    <mergeCell ref="B317:F317"/>
    <mergeCell ref="B309:F309"/>
    <mergeCell ref="B299:F299"/>
    <mergeCell ref="B300:F300"/>
    <mergeCell ref="B301:F301"/>
    <mergeCell ref="B303:F303"/>
    <mergeCell ref="B304:F304"/>
    <mergeCell ref="B307:F307"/>
    <mergeCell ref="B308:F308"/>
    <mergeCell ref="B331:F331"/>
    <mergeCell ref="B319:F319"/>
    <mergeCell ref="B320:F320"/>
    <mergeCell ref="B322:F322"/>
    <mergeCell ref="B324:F324"/>
    <mergeCell ref="B313:F313"/>
    <mergeCell ref="B314:F314"/>
    <mergeCell ref="B315:F315"/>
    <mergeCell ref="B318:F318"/>
    <mergeCell ref="B316:F316"/>
    <mergeCell ref="B325:F325"/>
    <mergeCell ref="B326:F326"/>
    <mergeCell ref="B327:F327"/>
    <mergeCell ref="B328:F328"/>
    <mergeCell ref="B329:F329"/>
    <mergeCell ref="B330:F330"/>
    <mergeCell ref="B347:F347"/>
    <mergeCell ref="B348:F348"/>
    <mergeCell ref="B349:F349"/>
    <mergeCell ref="B352:F352"/>
    <mergeCell ref="B350:F350"/>
    <mergeCell ref="B332:F332"/>
    <mergeCell ref="B333:F333"/>
    <mergeCell ref="B334:F334"/>
    <mergeCell ref="B335:F335"/>
    <mergeCell ref="B345:F345"/>
    <mergeCell ref="B346:F346"/>
    <mergeCell ref="B344:F344"/>
    <mergeCell ref="B351:F351"/>
    <mergeCell ref="B343:F343"/>
    <mergeCell ref="B336:F336"/>
    <mergeCell ref="B337:F337"/>
    <mergeCell ref="B338:F338"/>
    <mergeCell ref="B339:F339"/>
    <mergeCell ref="B340:F340"/>
    <mergeCell ref="B341:F341"/>
    <mergeCell ref="B342:F342"/>
    <mergeCell ref="B357:F357"/>
    <mergeCell ref="B358:F358"/>
    <mergeCell ref="B359:F359"/>
    <mergeCell ref="B360:F360"/>
    <mergeCell ref="B361:F361"/>
    <mergeCell ref="B362:F362"/>
    <mergeCell ref="B363:F363"/>
    <mergeCell ref="B353:F353"/>
    <mergeCell ref="B354:F354"/>
    <mergeCell ref="B355:F355"/>
    <mergeCell ref="B356:F356"/>
    <mergeCell ref="B364:F364"/>
    <mergeCell ref="B365:F365"/>
    <mergeCell ref="B366:F366"/>
    <mergeCell ref="B367:F367"/>
    <mergeCell ref="B377:F377"/>
    <mergeCell ref="B378:F378"/>
    <mergeCell ref="B376:F376"/>
    <mergeCell ref="B375:F375"/>
    <mergeCell ref="B368:F368"/>
    <mergeCell ref="B369:F369"/>
    <mergeCell ref="B385:F385"/>
    <mergeCell ref="B386:F386"/>
    <mergeCell ref="B389:F389"/>
    <mergeCell ref="B390:F390"/>
    <mergeCell ref="B387:F387"/>
    <mergeCell ref="B388:F388"/>
    <mergeCell ref="B398:F398"/>
    <mergeCell ref="B399:F399"/>
    <mergeCell ref="B370:F370"/>
    <mergeCell ref="B371:F371"/>
    <mergeCell ref="B372:F372"/>
    <mergeCell ref="B373:F373"/>
    <mergeCell ref="B374:F374"/>
    <mergeCell ref="B391:F391"/>
    <mergeCell ref="B382:F382"/>
    <mergeCell ref="B383:F383"/>
    <mergeCell ref="B379:F379"/>
    <mergeCell ref="B380:F380"/>
    <mergeCell ref="B381:F381"/>
    <mergeCell ref="B384:F384"/>
    <mergeCell ref="B392:F392"/>
    <mergeCell ref="B393:F393"/>
    <mergeCell ref="B394:F394"/>
    <mergeCell ref="B396:F396"/>
    <mergeCell ref="B425:F425"/>
    <mergeCell ref="B416:F416"/>
    <mergeCell ref="B402:F402"/>
    <mergeCell ref="B400:F400"/>
    <mergeCell ref="B401:F401"/>
    <mergeCell ref="B403:F403"/>
    <mergeCell ref="B409:F409"/>
    <mergeCell ref="B411:F411"/>
    <mergeCell ref="B412:F412"/>
    <mergeCell ref="B406:F406"/>
    <mergeCell ref="B404:F404"/>
    <mergeCell ref="B408:F408"/>
    <mergeCell ref="B405:F405"/>
    <mergeCell ref="B407:F407"/>
    <mergeCell ref="B410:F410"/>
    <mergeCell ref="B1:D1"/>
    <mergeCell ref="E1:F1"/>
    <mergeCell ref="E2:F2"/>
    <mergeCell ref="E3:F3"/>
    <mergeCell ref="E4:F4"/>
    <mergeCell ref="B435:F435"/>
    <mergeCell ref="B431:F431"/>
    <mergeCell ref="B432:F432"/>
    <mergeCell ref="B433:F433"/>
    <mergeCell ref="B434:F434"/>
    <mergeCell ref="B429:F429"/>
    <mergeCell ref="B430:F430"/>
    <mergeCell ref="B418:F418"/>
    <mergeCell ref="B417:F417"/>
    <mergeCell ref="B423:F423"/>
    <mergeCell ref="B419:F419"/>
    <mergeCell ref="B427:F427"/>
    <mergeCell ref="B428:F428"/>
    <mergeCell ref="B426:F426"/>
    <mergeCell ref="B414:F414"/>
    <mergeCell ref="B420:F420"/>
    <mergeCell ref="B421:F421"/>
    <mergeCell ref="B422:F422"/>
    <mergeCell ref="B424:F424"/>
  </mergeCells>
  <phoneticPr fontId="0" type="noConversion"/>
  <pageMargins left="0.78740157480314965" right="0.15748031496062992" top="0.57999999999999996" bottom="0.59055118110236227" header="0.56000000000000005" footer="0.51181102362204722"/>
  <pageSetup paperSize="9" scale="98" fitToHeight="0" orientation="portrait" r:id="rId1"/>
  <headerFooter alignWithMargins="0">
    <oddHeader>&amp;R&amp;8&amp;P</oddHeader>
  </headerFooter>
  <ignoredErrors>
    <ignoredError sqref="D496 D537 D542 D621 A664:A701 D500 A705:A708 A479:A661 A442:A47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rekapitulacija</vt:lpstr>
      <vt:lpstr>grad.obrt.</vt:lpstr>
      <vt:lpstr>grad.obrt.!Ispis_naslova</vt:lpstr>
      <vt:lpstr>rekapitulacija!Podrucje_ispisa</vt:lpstr>
    </vt:vector>
  </TitlesOfParts>
  <Company>Varazdin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Dobrotic</dc:creator>
  <cp:lastModifiedBy>Jasminka</cp:lastModifiedBy>
  <cp:lastPrinted>2019-07-09T09:02:10Z</cp:lastPrinted>
  <dcterms:created xsi:type="dcterms:W3CDTF">2000-10-31T16:08:00Z</dcterms:created>
  <dcterms:modified xsi:type="dcterms:W3CDTF">2019-07-10T06:07:06Z</dcterms:modified>
</cp:coreProperties>
</file>