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A12U5UTB\"/>
    </mc:Choice>
  </mc:AlternateContent>
  <xr:revisionPtr revIDLastSave="0" documentId="13_ncr:1_{64253A22-BC0B-4DD0-98AA-FB9CA14959FD}" xr6:coauthVersionLast="47" xr6:coauthVersionMax="47" xr10:uidLastSave="{00000000-0000-0000-0000-000000000000}"/>
  <bookViews>
    <workbookView xWindow="6750" yWindow="1710" windowWidth="20160" windowHeight="13890" xr2:uid="{00000000-000D-0000-FFFF-FFFF00000000}"/>
  </bookViews>
  <sheets>
    <sheet name="List1" sheetId="1" r:id="rId1"/>
    <sheet name="List2" sheetId="2" state="hidden" r:id="rId2"/>
    <sheet name="List3" sheetId="3" state="hidden" r:id="rId3"/>
  </sheets>
  <definedNames>
    <definedName name="_xlnm.Print_Area" localSheetId="0">List1!$A$1:$N$125</definedName>
  </definedNames>
  <calcPr calcId="191029"/>
</workbook>
</file>

<file path=xl/calcChain.xml><?xml version="1.0" encoding="utf-8"?>
<calcChain xmlns="http://schemas.openxmlformats.org/spreadsheetml/2006/main">
  <c r="G79" i="1" l="1"/>
  <c r="G83" i="1"/>
  <c r="G81" i="1"/>
  <c r="G77" i="1"/>
  <c r="G84" i="1" l="1"/>
  <c r="I84" i="1" l="1"/>
  <c r="I86" i="1" s="1"/>
  <c r="G85" i="1"/>
  <c r="G86" i="1" s="1"/>
</calcChain>
</file>

<file path=xl/sharedStrings.xml><?xml version="1.0" encoding="utf-8"?>
<sst xmlns="http://schemas.openxmlformats.org/spreadsheetml/2006/main" count="165" uniqueCount="118">
  <si>
    <t>R.br.</t>
  </si>
  <si>
    <t>Opis rada</t>
  </si>
  <si>
    <t>Jed. mjere</t>
  </si>
  <si>
    <t>Količina</t>
  </si>
  <si>
    <t>Jed. cijena</t>
  </si>
  <si>
    <t>Iznos</t>
  </si>
  <si>
    <t>2.</t>
  </si>
  <si>
    <t>POPRAVCI ASFALTNIH KOLNIKA</t>
  </si>
  <si>
    <t>2.1.</t>
  </si>
  <si>
    <t>Zatvaranje udarnih jama na kolniku asfaltnom masom (ručno)</t>
  </si>
  <si>
    <t>t</t>
  </si>
  <si>
    <t>2.2.</t>
  </si>
  <si>
    <t>Sanacija velikih oštećenja kolnika (ispuha) sa rezanjem asfalta, zamjenom posteljice i nosivog sloja te izrada završnog sloja asfalta.</t>
  </si>
  <si>
    <r>
      <t>m</t>
    </r>
    <r>
      <rPr>
        <vertAlign val="superscript"/>
        <sz val="11"/>
        <rFont val="Arial"/>
        <family val="2"/>
        <charset val="238"/>
      </rPr>
      <t>2</t>
    </r>
  </si>
  <si>
    <t>2.3.</t>
  </si>
  <si>
    <t>Rezanje asfalta</t>
  </si>
  <si>
    <r>
      <t>m</t>
    </r>
    <r>
      <rPr>
        <vertAlign val="superscript"/>
        <sz val="11"/>
        <rFont val="Arial"/>
        <family val="2"/>
        <charset val="238"/>
      </rPr>
      <t>1</t>
    </r>
  </si>
  <si>
    <t>2.4.</t>
  </si>
  <si>
    <t>Popravci oštećenih bankina ručno</t>
  </si>
  <si>
    <t>3.</t>
  </si>
  <si>
    <t>POPRAVCI MAKADAMSKIH KOLNIKA</t>
  </si>
  <si>
    <t>3.1.</t>
  </si>
  <si>
    <t>Strojno porezivanje i ravnanje postojeće ceste - grejder</t>
  </si>
  <si>
    <t>h</t>
  </si>
  <si>
    <t>3.2.</t>
  </si>
  <si>
    <t>Strojno porezivanje i ravnanje postojeće ceste - kombinirka</t>
  </si>
  <si>
    <t>3.3.</t>
  </si>
  <si>
    <t>Strojno proširenje cesta sa zemljanim iskopom, škarpiranjem i odvozom viška zemlje na deponij</t>
  </si>
  <si>
    <r>
      <t>m</t>
    </r>
    <r>
      <rPr>
        <vertAlign val="superscript"/>
        <sz val="11"/>
        <rFont val="Arial"/>
        <family val="2"/>
        <charset val="238"/>
      </rPr>
      <t>3</t>
    </r>
  </si>
  <si>
    <t>3.4.</t>
  </si>
  <si>
    <t xml:space="preserve">Doprema i ugradnja kamenog materijala, frakcija 0/30 i 0/60 mm (kameni materijal osigurava Općina) do 10km </t>
  </si>
  <si>
    <t>3.5.</t>
  </si>
  <si>
    <t>Doprema i ugradnja kamenog materijala, frakcija 0/30 i 0/60 mm (kameni materijal osigurava Općina) do 20km</t>
  </si>
  <si>
    <t>3.6.</t>
  </si>
  <si>
    <t>Doprema i ugradnja kamenog materijala, frakcija 0/30 i 0/60 mm (kameni materijal osigurava Općina) do 30km</t>
  </si>
  <si>
    <t>3.7.</t>
  </si>
  <si>
    <t xml:space="preserve">Prijevoz tereta koji se ne važe sa vlastitim istovarom </t>
  </si>
  <si>
    <t>3.8.</t>
  </si>
  <si>
    <t>Rad pikhamerom</t>
  </si>
  <si>
    <t>4.</t>
  </si>
  <si>
    <t>ODRŽAVANJE OBJEKATA ZA CESTOVNU ODVODNJU</t>
  </si>
  <si>
    <t>4.1.</t>
  </si>
  <si>
    <t>Čišćenje postojećih cestovnih jaraka ručno i strojno</t>
  </si>
  <si>
    <t>4.2.</t>
  </si>
  <si>
    <r>
      <t>Strojni iskop cestovnih jaraka profila do 0,30 m</t>
    </r>
    <r>
      <rPr>
        <vertAlign val="superscript"/>
        <sz val="11"/>
        <rFont val="Arial"/>
        <family val="2"/>
        <charset val="238"/>
      </rPr>
      <t>3</t>
    </r>
    <r>
      <rPr>
        <sz val="11"/>
        <rFont val="Arial"/>
        <family val="2"/>
        <charset val="238"/>
      </rPr>
      <t>/m</t>
    </r>
    <r>
      <rPr>
        <vertAlign val="superscript"/>
        <sz val="11"/>
        <rFont val="Arial"/>
        <family val="2"/>
        <charset val="238"/>
      </rPr>
      <t>1</t>
    </r>
  </si>
  <si>
    <t>a) sa stavljanjem iskopanog materijala u stranu</t>
  </si>
  <si>
    <t>b) s utovarom i odvozom iskopanog materijala do 5 km</t>
  </si>
  <si>
    <t>4.3.</t>
  </si>
  <si>
    <t>Čišćenje cestovnih rigola</t>
  </si>
  <si>
    <t>4.4.</t>
  </si>
  <si>
    <t>Čišćenje slivnika</t>
  </si>
  <si>
    <t>kom</t>
  </si>
  <si>
    <t>4.5.</t>
  </si>
  <si>
    <t>Čišćenje linijskih (cestovnih) rešetki</t>
  </si>
  <si>
    <t>4.6.</t>
  </si>
  <si>
    <t>Čišćenje cestovnih propusta i taložnika</t>
  </si>
  <si>
    <t>a) propusti</t>
  </si>
  <si>
    <t>b) taložnici</t>
  </si>
  <si>
    <t>4.7.</t>
  </si>
  <si>
    <t>Zamjena oštećenih poklopca revizijskih okna i slivničkih rešetki</t>
  </si>
  <si>
    <t>a) poklopci (do 15 tona)</t>
  </si>
  <si>
    <t>b) poklopci (iznad 15 tona) - teški promet</t>
  </si>
  <si>
    <t>c) slivnička rešetka</t>
  </si>
  <si>
    <t>Podizanje poklopaca revizijskih okna i slivničkih rešetki na potrebnu visinu</t>
  </si>
  <si>
    <t>Dobava i postava betonskih cijevi (propusti, zacjevljenja)</t>
  </si>
  <si>
    <r>
      <t xml:space="preserve">a) </t>
    </r>
    <r>
      <rPr>
        <sz val="11"/>
        <rFont val="Symbol"/>
        <family val="1"/>
        <charset val="2"/>
      </rPr>
      <t>f</t>
    </r>
    <r>
      <rPr>
        <sz val="11"/>
        <rFont val="Arial"/>
        <family val="2"/>
        <charset val="238"/>
      </rPr>
      <t xml:space="preserve"> 30 cm</t>
    </r>
  </si>
  <si>
    <r>
      <t xml:space="preserve">b) </t>
    </r>
    <r>
      <rPr>
        <sz val="11"/>
        <rFont val="Symbol"/>
        <family val="1"/>
        <charset val="2"/>
      </rPr>
      <t>f</t>
    </r>
    <r>
      <rPr>
        <sz val="11"/>
        <rFont val="Arial"/>
        <family val="2"/>
        <charset val="238"/>
      </rPr>
      <t xml:space="preserve"> 40 cm</t>
    </r>
  </si>
  <si>
    <r>
      <t xml:space="preserve">c) </t>
    </r>
    <r>
      <rPr>
        <sz val="11"/>
        <rFont val="Symbol"/>
        <family val="1"/>
        <charset val="2"/>
      </rPr>
      <t>f</t>
    </r>
    <r>
      <rPr>
        <sz val="11"/>
        <rFont val="Arial"/>
        <family val="2"/>
        <charset val="238"/>
      </rPr>
      <t xml:space="preserve"> 50 cm</t>
    </r>
  </si>
  <si>
    <r>
      <t xml:space="preserve">d) </t>
    </r>
    <r>
      <rPr>
        <sz val="11"/>
        <rFont val="Symbol"/>
        <family val="1"/>
        <charset val="2"/>
      </rPr>
      <t>f</t>
    </r>
    <r>
      <rPr>
        <sz val="11"/>
        <rFont val="Arial"/>
        <family val="2"/>
        <charset val="238"/>
      </rPr>
      <t xml:space="preserve"> 60 cm</t>
    </r>
  </si>
  <si>
    <t>e) izrada betonske glave propusta</t>
  </si>
  <si>
    <t>Izrada slivnika od betonskih cijevi s izradom betonske obloge i postavom slivničke rešetke</t>
  </si>
  <si>
    <t>Dobava materijala i izrada revizijskih okna s postavom poklopca</t>
  </si>
  <si>
    <t>Zamjena betonskih rubnika</t>
  </si>
  <si>
    <t>a) mali rubnici (10/20/80 cm)</t>
  </si>
  <si>
    <t>b) veliki rubnici (15/25/100 cm)</t>
  </si>
  <si>
    <t>Dobava i postava drenažnih cijevi (promjer 110 mm)</t>
  </si>
  <si>
    <t>Dobava materijala i izrada linijskih rešetki</t>
  </si>
  <si>
    <t>b) rešetka (do 15 t) Širina 20cm</t>
  </si>
  <si>
    <t>c) rešetka (iznad 15 t) širina 20cm</t>
  </si>
  <si>
    <t>OSTALI RADOVI</t>
  </si>
  <si>
    <r>
      <t>Čišćenje i profiliranje korita vodotoka (do 1.2 m</t>
    </r>
    <r>
      <rPr>
        <vertAlign val="superscript"/>
        <sz val="11"/>
        <rFont val="Arial"/>
        <family val="2"/>
        <charset val="238"/>
      </rPr>
      <t>3</t>
    </r>
    <r>
      <rPr>
        <sz val="11"/>
        <rFont val="Arial"/>
        <family val="2"/>
        <charset val="238"/>
      </rPr>
      <t>/m1)</t>
    </r>
  </si>
  <si>
    <t>Strojno oblaganje obala vodotoka kamenom (kamen do 600 mm) - kamen osigurava naručitelj</t>
  </si>
  <si>
    <t>Rad radnika (prijenos tereta, robe)</t>
  </si>
  <si>
    <t>Rad stroja (kombinirka)</t>
  </si>
  <si>
    <t>Dobava doprema i ugradnja betona</t>
  </si>
  <si>
    <t>a) beton C16/20</t>
  </si>
  <si>
    <t>b) beton C20/25</t>
  </si>
  <si>
    <t>c) beton C25/30</t>
  </si>
  <si>
    <t>REKAPITULACIJA</t>
  </si>
  <si>
    <t>UKUPNO:</t>
  </si>
  <si>
    <t>PDV:</t>
  </si>
  <si>
    <t>SVEUKUPNO:</t>
  </si>
  <si>
    <t>1.1.</t>
  </si>
  <si>
    <t>1.2.</t>
  </si>
  <si>
    <t>1.3.</t>
  </si>
  <si>
    <t>1.4.</t>
  </si>
  <si>
    <t>2.5.</t>
  </si>
  <si>
    <t>2.6.</t>
  </si>
  <si>
    <t>2.7.</t>
  </si>
  <si>
    <t>2.8.</t>
  </si>
  <si>
    <t>3.9.</t>
  </si>
  <si>
    <t>3.10.</t>
  </si>
  <si>
    <t>3.11.</t>
  </si>
  <si>
    <t>3.12.</t>
  </si>
  <si>
    <t>3.13.</t>
  </si>
  <si>
    <t>3.14.</t>
  </si>
  <si>
    <t>1.</t>
  </si>
  <si>
    <t xml:space="preserve"> </t>
  </si>
  <si>
    <r>
      <rPr>
        <b/>
        <sz val="11"/>
        <color theme="1"/>
        <rFont val="Calibri"/>
        <family val="2"/>
        <charset val="238"/>
        <scheme val="minor"/>
      </rPr>
      <t xml:space="preserve">KEMAUČEK d.o.o.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
društvo s ograničenom odgovornošću za komunalne djelatnosti            
OIB: 35326885489  ŽIRO RAČUN: HR0423900011101251178                                                                
</t>
    </r>
  </si>
  <si>
    <t>Jed. Cijena EUR</t>
  </si>
  <si>
    <t>a) tipska iznad 25t (širina 15cm)</t>
  </si>
  <si>
    <t>Izrada glatke  oplate</t>
  </si>
  <si>
    <t>4.8.</t>
  </si>
  <si>
    <t>Sječa granja uz cestu ( u cijenu uračunati sjecu na visini, drobljenje ili zbrinjavanje granja )</t>
  </si>
  <si>
    <t>m2</t>
  </si>
  <si>
    <t>Sječa stabala- drveća uz cestu debljine više od 10 cm do debljine 40 cm ( u cijenu uračunati sjecu, drobljenje ili zbrinjavanje drveta )</t>
  </si>
  <si>
    <t>TROŠKOVNIK RADOVA NA TEKUĆEM ODRŽAVANJU NERAZVRSTANIH CESTA NA PODRUČJU OPĆINE BEDNJA U 2025. g</t>
  </si>
  <si>
    <t>PRILOG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</si>
</sst>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_-"/>
    <numFmt numFmtId="165" formatCode="_-* #,##0.00\ _k_n_-;\-* #,##0.00\ _k_n_-;_-* &quot;-&quot;??\ _k_n_-;_-@_-"/>
    <numFmt numFmtId="166" formatCode="_-[$€-2]\ * #,##0.00_-;\-[$€-2]\ * #,##0.00_-;_-[$€-2]\ 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9"/>
      <name val="Arial"/>
      <family val="2"/>
    </font>
    <font>
      <sz val="11"/>
      <name val="Symbol"/>
      <family val="1"/>
      <charset val="2"/>
    </font>
    <font>
      <b/>
      <sz val="12"/>
      <name val="Arial"/>
      <family val="2"/>
      <charset val="238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134">
    <xf numFmtId="0" fontId="0" fillId="0" borderId="0" xfId="0"/>
    <xf numFmtId="0" fontId="4" fillId="0" borderId="0" xfId="0" applyFont="1"/>
    <xf numFmtId="0" fontId="5" fillId="0" borderId="0" xfId="2" applyAlignment="1">
      <alignment horizontal="center"/>
    </xf>
    <xf numFmtId="0" fontId="5" fillId="0" borderId="0" xfId="2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4" fillId="0" borderId="1" xfId="2" applyFont="1" applyBorder="1" applyAlignment="1">
      <alignment horizontal="center" vertical="top"/>
    </xf>
    <xf numFmtId="0" fontId="4" fillId="0" borderId="1" xfId="2" applyFont="1" applyBorder="1" applyAlignment="1">
      <alignment horizontal="center"/>
    </xf>
    <xf numFmtId="4" fontId="4" fillId="0" borderId="1" xfId="1" applyNumberFormat="1" applyFont="1" applyBorder="1"/>
    <xf numFmtId="4" fontId="4" fillId="0" borderId="1" xfId="2" applyNumberFormat="1" applyFont="1" applyBorder="1"/>
    <xf numFmtId="49" fontId="4" fillId="0" borderId="1" xfId="2" applyNumberFormat="1" applyFont="1" applyBorder="1" applyAlignment="1">
      <alignment horizontal="left" vertical="top"/>
    </xf>
    <xf numFmtId="49" fontId="4" fillId="0" borderId="1" xfId="2" applyNumberFormat="1" applyFont="1" applyBorder="1" applyAlignment="1">
      <alignment horizontal="left" vertical="top" wrapText="1"/>
    </xf>
    <xf numFmtId="0" fontId="4" fillId="0" borderId="2" xfId="2" applyFont="1" applyBorder="1" applyAlignment="1">
      <alignment horizontal="center"/>
    </xf>
    <xf numFmtId="4" fontId="4" fillId="0" borderId="2" xfId="1" applyNumberFormat="1" applyFont="1" applyFill="1" applyBorder="1"/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6" fillId="0" borderId="3" xfId="2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/>
    </xf>
    <xf numFmtId="4" fontId="4" fillId="0" borderId="5" xfId="0" applyNumberFormat="1" applyFont="1" applyBorder="1"/>
    <xf numFmtId="0" fontId="4" fillId="0" borderId="4" xfId="0" applyFont="1" applyBorder="1" applyAlignment="1">
      <alignment horizontal="right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right"/>
    </xf>
    <xf numFmtId="4" fontId="4" fillId="0" borderId="2" xfId="1" applyNumberFormat="1" applyFont="1" applyBorder="1"/>
    <xf numFmtId="4" fontId="4" fillId="0" borderId="2" xfId="2" applyNumberFormat="1" applyFont="1" applyBorder="1"/>
    <xf numFmtId="0" fontId="4" fillId="0" borderId="10" xfId="2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" fontId="4" fillId="0" borderId="11" xfId="1" applyNumberFormat="1" applyFont="1" applyFill="1" applyBorder="1"/>
    <xf numFmtId="0" fontId="4" fillId="0" borderId="12" xfId="0" applyFont="1" applyBorder="1" applyAlignment="1">
      <alignment horizontal="center"/>
    </xf>
    <xf numFmtId="0" fontId="4" fillId="0" borderId="12" xfId="0" applyFont="1" applyBorder="1"/>
    <xf numFmtId="0" fontId="4" fillId="0" borderId="12" xfId="2" applyFont="1" applyBorder="1" applyAlignment="1">
      <alignment horizontal="center"/>
    </xf>
    <xf numFmtId="4" fontId="4" fillId="0" borderId="12" xfId="1" applyNumberFormat="1" applyFont="1" applyFill="1" applyBorder="1"/>
    <xf numFmtId="4" fontId="4" fillId="0" borderId="12" xfId="2" applyNumberFormat="1" applyFont="1" applyBorder="1"/>
    <xf numFmtId="0" fontId="4" fillId="0" borderId="12" xfId="0" applyFont="1" applyBorder="1" applyAlignment="1">
      <alignment wrapText="1"/>
    </xf>
    <xf numFmtId="4" fontId="4" fillId="0" borderId="12" xfId="0" applyNumberFormat="1" applyFont="1" applyBorder="1"/>
    <xf numFmtId="0" fontId="4" fillId="0" borderId="12" xfId="0" applyFont="1" applyBorder="1" applyAlignment="1">
      <alignment horizontal="left" indent="1"/>
    </xf>
    <xf numFmtId="0" fontId="4" fillId="0" borderId="13" xfId="0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4" fontId="4" fillId="0" borderId="13" xfId="2" applyNumberFormat="1" applyFont="1" applyBorder="1"/>
    <xf numFmtId="0" fontId="4" fillId="0" borderId="9" xfId="2" applyFont="1" applyBorder="1" applyAlignment="1">
      <alignment horizontal="center"/>
    </xf>
    <xf numFmtId="4" fontId="6" fillId="0" borderId="9" xfId="2" applyNumberFormat="1" applyFont="1" applyBorder="1" applyAlignment="1">
      <alignment horizontal="right"/>
    </xf>
    <xf numFmtId="0" fontId="4" fillId="0" borderId="17" xfId="0" applyFont="1" applyBorder="1"/>
    <xf numFmtId="0" fontId="4" fillId="0" borderId="18" xfId="0" applyFont="1" applyBorder="1"/>
    <xf numFmtId="0" fontId="4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right"/>
    </xf>
    <xf numFmtId="0" fontId="6" fillId="4" borderId="2" xfId="2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top"/>
    </xf>
    <xf numFmtId="4" fontId="4" fillId="0" borderId="10" xfId="1" applyNumberFormat="1" applyFont="1" applyBorder="1"/>
    <xf numFmtId="0" fontId="4" fillId="0" borderId="12" xfId="2" applyFont="1" applyBorder="1" applyAlignment="1">
      <alignment horizontal="center" vertical="top"/>
    </xf>
    <xf numFmtId="49" fontId="4" fillId="0" borderId="12" xfId="2" applyNumberFormat="1" applyFont="1" applyBorder="1" applyAlignment="1">
      <alignment horizontal="left" vertical="top"/>
    </xf>
    <xf numFmtId="4" fontId="4" fillId="0" borderId="12" xfId="1" applyNumberFormat="1" applyFont="1" applyBorder="1"/>
    <xf numFmtId="49" fontId="4" fillId="0" borderId="12" xfId="2" applyNumberFormat="1" applyFont="1" applyBorder="1" applyAlignment="1">
      <alignment horizontal="left" vertical="top" indent="1"/>
    </xf>
    <xf numFmtId="0" fontId="4" fillId="0" borderId="12" xfId="2" applyFont="1" applyBorder="1" applyAlignment="1">
      <alignment horizontal="left" indent="1"/>
    </xf>
    <xf numFmtId="0" fontId="4" fillId="0" borderId="12" xfId="0" applyFont="1" applyBorder="1" applyAlignment="1">
      <alignment horizontal="center" vertical="top"/>
    </xf>
    <xf numFmtId="49" fontId="4" fillId="0" borderId="12" xfId="2" applyNumberFormat="1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/>
    </xf>
    <xf numFmtId="49" fontId="4" fillId="0" borderId="13" xfId="2" applyNumberFormat="1" applyFont="1" applyBorder="1" applyAlignment="1">
      <alignment horizontal="left" vertical="top" indent="1"/>
    </xf>
    <xf numFmtId="0" fontId="4" fillId="0" borderId="9" xfId="2" applyFont="1" applyBorder="1" applyAlignment="1">
      <alignment horizontal="center" vertical="top"/>
    </xf>
    <xf numFmtId="0" fontId="4" fillId="0" borderId="9" xfId="2" applyFont="1" applyBorder="1" applyAlignment="1">
      <alignment horizontal="left" vertical="top"/>
    </xf>
    <xf numFmtId="4" fontId="4" fillId="0" borderId="9" xfId="1" applyNumberFormat="1" applyFont="1" applyBorder="1"/>
    <xf numFmtId="0" fontId="6" fillId="4" borderId="11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/>
    </xf>
    <xf numFmtId="4" fontId="4" fillId="0" borderId="11" xfId="2" applyNumberFormat="1" applyFont="1" applyBorder="1"/>
    <xf numFmtId="0" fontId="4" fillId="5" borderId="3" xfId="0" applyFont="1" applyFill="1" applyBorder="1"/>
    <xf numFmtId="0" fontId="3" fillId="5" borderId="4" xfId="0" applyFont="1" applyFill="1" applyBorder="1" applyAlignment="1">
      <alignment horizontal="center"/>
    </xf>
    <xf numFmtId="0" fontId="4" fillId="0" borderId="20" xfId="2" applyFont="1" applyBorder="1" applyAlignment="1">
      <alignment horizontal="center" vertical="top"/>
    </xf>
    <xf numFmtId="49" fontId="4" fillId="0" borderId="21" xfId="2" applyNumberFormat="1" applyFont="1" applyBorder="1" applyAlignment="1">
      <alignment horizontal="left" vertical="top"/>
    </xf>
    <xf numFmtId="0" fontId="4" fillId="0" borderId="21" xfId="2" applyFont="1" applyBorder="1" applyAlignment="1">
      <alignment horizontal="center"/>
    </xf>
    <xf numFmtId="4" fontId="4" fillId="0" borderId="21" xfId="2" applyNumberFormat="1" applyFont="1" applyBorder="1"/>
    <xf numFmtId="4" fontId="4" fillId="0" borderId="22" xfId="2" applyNumberFormat="1" applyFont="1" applyBorder="1"/>
    <xf numFmtId="49" fontId="4" fillId="0" borderId="23" xfId="2" applyNumberFormat="1" applyFont="1" applyBorder="1" applyAlignment="1">
      <alignment horizontal="left" vertical="top" wrapText="1"/>
    </xf>
    <xf numFmtId="0" fontId="4" fillId="0" borderId="23" xfId="2" applyFont="1" applyBorder="1" applyAlignment="1">
      <alignment horizontal="center"/>
    </xf>
    <xf numFmtId="4" fontId="4" fillId="0" borderId="23" xfId="2" applyNumberFormat="1" applyFont="1" applyBorder="1"/>
    <xf numFmtId="49" fontId="4" fillId="0" borderId="24" xfId="2" applyNumberFormat="1" applyFont="1" applyBorder="1" applyAlignment="1">
      <alignment horizontal="left" vertical="top" wrapText="1"/>
    </xf>
    <xf numFmtId="0" fontId="4" fillId="0" borderId="24" xfId="2" applyFont="1" applyBorder="1" applyAlignment="1">
      <alignment horizontal="center"/>
    </xf>
    <xf numFmtId="4" fontId="4" fillId="0" borderId="24" xfId="2" applyNumberFormat="1" applyFont="1" applyBorder="1"/>
    <xf numFmtId="0" fontId="6" fillId="2" borderId="10" xfId="2" applyFont="1" applyFill="1" applyBorder="1" applyAlignment="1">
      <alignment horizontal="center" vertical="center"/>
    </xf>
    <xf numFmtId="4" fontId="4" fillId="0" borderId="10" xfId="2" applyNumberFormat="1" applyFont="1" applyBorder="1"/>
    <xf numFmtId="49" fontId="4" fillId="0" borderId="2" xfId="2" applyNumberFormat="1" applyFont="1" applyBorder="1" applyAlignment="1">
      <alignment horizontal="left" vertical="top" wrapText="1"/>
    </xf>
    <xf numFmtId="0" fontId="6" fillId="6" borderId="3" xfId="2" applyFont="1" applyFill="1" applyBorder="1" applyAlignment="1">
      <alignment horizontal="right" vertical="center"/>
    </xf>
    <xf numFmtId="0" fontId="6" fillId="6" borderId="4" xfId="2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4" xfId="0" applyFont="1" applyFill="1" applyBorder="1"/>
    <xf numFmtId="4" fontId="4" fillId="6" borderId="5" xfId="0" applyNumberFormat="1" applyFont="1" applyFill="1" applyBorder="1"/>
    <xf numFmtId="0" fontId="6" fillId="6" borderId="14" xfId="2" applyFont="1" applyFill="1" applyBorder="1" applyAlignment="1">
      <alignment horizontal="right" vertical="center"/>
    </xf>
    <xf numFmtId="0" fontId="6" fillId="6" borderId="15" xfId="2" applyFont="1" applyFill="1" applyBorder="1" applyAlignment="1">
      <alignment horizontal="left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5" xfId="0" applyFont="1" applyFill="1" applyBorder="1"/>
    <xf numFmtId="4" fontId="4" fillId="6" borderId="16" xfId="0" applyNumberFormat="1" applyFont="1" applyFill="1" applyBorder="1"/>
    <xf numFmtId="4" fontId="4" fillId="0" borderId="21" xfId="1" applyNumberFormat="1" applyFont="1" applyBorder="1"/>
    <xf numFmtId="4" fontId="4" fillId="0" borderId="23" xfId="1" applyNumberFormat="1" applyFont="1" applyBorder="1"/>
    <xf numFmtId="4" fontId="4" fillId="0" borderId="24" xfId="1" applyNumberFormat="1" applyFont="1" applyBorder="1"/>
    <xf numFmtId="4" fontId="4" fillId="0" borderId="13" xfId="1" applyNumberFormat="1" applyFont="1" applyBorder="1"/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4" fontId="4" fillId="0" borderId="0" xfId="1" applyNumberFormat="1" applyFont="1" applyFill="1" applyBorder="1"/>
    <xf numFmtId="4" fontId="6" fillId="0" borderId="0" xfId="2" applyNumberFormat="1" applyFont="1" applyAlignment="1">
      <alignment horizontal="right"/>
    </xf>
    <xf numFmtId="4" fontId="6" fillId="0" borderId="0" xfId="0" applyNumberFormat="1" applyFont="1"/>
    <xf numFmtId="0" fontId="4" fillId="0" borderId="26" xfId="0" applyFont="1" applyBorder="1" applyAlignment="1">
      <alignment horizontal="center"/>
    </xf>
    <xf numFmtId="0" fontId="4" fillId="0" borderId="26" xfId="0" applyFont="1" applyBorder="1" applyAlignment="1">
      <alignment horizontal="left"/>
    </xf>
    <xf numFmtId="0" fontId="4" fillId="0" borderId="26" xfId="2" applyFont="1" applyBorder="1" applyAlignment="1">
      <alignment horizontal="center"/>
    </xf>
    <xf numFmtId="4" fontId="4" fillId="0" borderId="26" xfId="1" applyNumberFormat="1" applyFont="1" applyFill="1" applyBorder="1"/>
    <xf numFmtId="4" fontId="4" fillId="0" borderId="26" xfId="2" applyNumberFormat="1" applyFont="1" applyBorder="1"/>
    <xf numFmtId="0" fontId="4" fillId="0" borderId="25" xfId="0" applyFont="1" applyBorder="1"/>
    <xf numFmtId="0" fontId="4" fillId="0" borderId="25" xfId="2" applyFont="1" applyBorder="1" applyAlignment="1">
      <alignment horizontal="center"/>
    </xf>
    <xf numFmtId="4" fontId="4" fillId="0" borderId="25" xfId="1" applyNumberFormat="1" applyFont="1" applyFill="1" applyBorder="1"/>
    <xf numFmtId="4" fontId="6" fillId="0" borderId="25" xfId="2" applyNumberFormat="1" applyFont="1" applyBorder="1" applyAlignment="1">
      <alignment horizontal="right"/>
    </xf>
    <xf numFmtId="0" fontId="4" fillId="0" borderId="19" xfId="0" applyFont="1" applyBorder="1"/>
    <xf numFmtId="4" fontId="0" fillId="0" borderId="0" xfId="0" applyNumberFormat="1"/>
    <xf numFmtId="0" fontId="4" fillId="7" borderId="20" xfId="2" applyFont="1" applyFill="1" applyBorder="1" applyAlignment="1">
      <alignment horizontal="center" vertical="top"/>
    </xf>
    <xf numFmtId="49" fontId="4" fillId="7" borderId="23" xfId="2" applyNumberFormat="1" applyFont="1" applyFill="1" applyBorder="1" applyAlignment="1">
      <alignment horizontal="left" vertical="top" wrapText="1"/>
    </xf>
    <xf numFmtId="0" fontId="4" fillId="7" borderId="23" xfId="2" applyFont="1" applyFill="1" applyBorder="1" applyAlignment="1">
      <alignment horizontal="center"/>
    </xf>
    <xf numFmtId="4" fontId="4" fillId="7" borderId="23" xfId="1" applyNumberFormat="1" applyFont="1" applyFill="1" applyBorder="1"/>
    <xf numFmtId="4" fontId="4" fillId="7" borderId="23" xfId="2" applyNumberFormat="1" applyFont="1" applyFill="1" applyBorder="1"/>
    <xf numFmtId="4" fontId="4" fillId="7" borderId="22" xfId="2" applyNumberFormat="1" applyFont="1" applyFill="1" applyBorder="1"/>
    <xf numFmtId="0" fontId="0" fillId="7" borderId="0" xfId="0" applyFill="1"/>
    <xf numFmtId="49" fontId="11" fillId="0" borderId="0" xfId="0" applyNumberFormat="1" applyFont="1" applyAlignment="1">
      <alignment horizontal="center"/>
    </xf>
    <xf numFmtId="166" fontId="10" fillId="0" borderId="19" xfId="0" applyNumberFormat="1" applyFont="1" applyBorder="1"/>
    <xf numFmtId="166" fontId="4" fillId="0" borderId="5" xfId="0" applyNumberFormat="1" applyFont="1" applyBorder="1"/>
    <xf numFmtId="166" fontId="10" fillId="0" borderId="8" xfId="0" applyNumberFormat="1" applyFont="1" applyBorder="1"/>
    <xf numFmtId="166" fontId="6" fillId="0" borderId="25" xfId="0" applyNumberFormat="1" applyFont="1" applyBorder="1"/>
    <xf numFmtId="166" fontId="6" fillId="0" borderId="9" xfId="3" applyNumberFormat="1" applyFont="1" applyBorder="1"/>
    <xf numFmtId="166" fontId="6" fillId="0" borderId="9" xfId="0" applyNumberFormat="1" applyFon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8" fillId="0" borderId="0" xfId="2" applyFont="1" applyAlignment="1">
      <alignment horizontal="center" vertical="center"/>
    </xf>
    <xf numFmtId="0" fontId="5" fillId="0" borderId="0" xfId="2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6" fillId="3" borderId="1" xfId="2" applyFont="1" applyFill="1" applyBorder="1" applyAlignment="1">
      <alignment horizontal="center" vertical="center" wrapText="1"/>
    </xf>
  </cellXfs>
  <cellStyles count="4">
    <cellStyle name="Normal 2" xfId="2" xr:uid="{00000000-0005-0000-0000-000000000000}"/>
    <cellStyle name="Normalno" xfId="0" builtinId="0"/>
    <cellStyle name="Valuta" xfId="3" builtin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76200</xdr:rowOff>
    </xdr:from>
    <xdr:to>
      <xdr:col>6</xdr:col>
      <xdr:colOff>866140</xdr:colOff>
      <xdr:row>0</xdr:row>
      <xdr:rowOff>655955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647700"/>
          <a:ext cx="637540" cy="579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38"/>
  <sheetViews>
    <sheetView tabSelected="1" view="pageBreakPreview" zoomScaleNormal="100" zoomScaleSheetLayoutView="100" workbookViewId="0">
      <selection activeCell="B2" sqref="B2"/>
    </sheetView>
  </sheetViews>
  <sheetFormatPr defaultRowHeight="15" x14ac:dyDescent="0.25"/>
  <cols>
    <col min="1" max="1" width="5" customWidth="1"/>
    <col min="2" max="2" width="5.7109375" customWidth="1"/>
    <col min="3" max="3" width="66.7109375" customWidth="1"/>
    <col min="4" max="4" width="9" customWidth="1"/>
    <col min="5" max="5" width="15.140625" customWidth="1"/>
    <col min="6" max="6" width="18.5703125" customWidth="1"/>
    <col min="7" max="7" width="19.85546875" customWidth="1"/>
    <col min="8" max="8" width="7" customWidth="1"/>
    <col min="9" max="9" width="10.140625" hidden="1" customWidth="1"/>
    <col min="10" max="10" width="0" hidden="1" customWidth="1"/>
    <col min="11" max="11" width="3.5703125" hidden="1" customWidth="1"/>
    <col min="12" max="12" width="0.140625" customWidth="1"/>
    <col min="13" max="13" width="4.140625" customWidth="1"/>
  </cols>
  <sheetData>
    <row r="1" spans="2:13" ht="60.75" customHeight="1" x14ac:dyDescent="0.25">
      <c r="B1" s="127" t="s">
        <v>108</v>
      </c>
      <c r="C1" s="128"/>
      <c r="D1" s="128"/>
      <c r="E1" s="128"/>
      <c r="F1" s="128"/>
      <c r="G1" s="128"/>
    </row>
    <row r="2" spans="2:13" ht="15.75" customHeight="1" x14ac:dyDescent="0.25">
      <c r="B2" t="s">
        <v>117</v>
      </c>
    </row>
    <row r="3" spans="2:13" ht="45.75" customHeight="1" x14ac:dyDescent="0.25">
      <c r="B3" s="132" t="s">
        <v>116</v>
      </c>
      <c r="C3" s="132"/>
      <c r="D3" s="132"/>
      <c r="E3" s="132"/>
      <c r="F3" s="132"/>
      <c r="G3" s="132"/>
      <c r="M3" t="s">
        <v>107</v>
      </c>
    </row>
    <row r="4" spans="2:13" x14ac:dyDescent="0.25">
      <c r="B4" s="1"/>
      <c r="C4" s="1"/>
      <c r="D4" s="1"/>
      <c r="E4" s="1"/>
      <c r="F4" s="1"/>
      <c r="G4" s="1"/>
    </row>
    <row r="5" spans="2:13" ht="18" customHeight="1" x14ac:dyDescent="0.25">
      <c r="B5" s="131" t="s">
        <v>0</v>
      </c>
      <c r="C5" s="131" t="s">
        <v>1</v>
      </c>
      <c r="D5" s="133" t="s">
        <v>2</v>
      </c>
      <c r="E5" s="131" t="s">
        <v>3</v>
      </c>
      <c r="F5" s="131" t="s">
        <v>109</v>
      </c>
      <c r="G5" s="131" t="s">
        <v>5</v>
      </c>
      <c r="I5" s="131" t="s">
        <v>4</v>
      </c>
    </row>
    <row r="6" spans="2:13" ht="28.5" customHeight="1" x14ac:dyDescent="0.25">
      <c r="B6" s="131"/>
      <c r="C6" s="131"/>
      <c r="D6" s="133"/>
      <c r="E6" s="131"/>
      <c r="F6" s="131"/>
      <c r="G6" s="131"/>
      <c r="I6" s="131"/>
    </row>
    <row r="7" spans="2:13" ht="27" customHeight="1" thickBot="1" x14ac:dyDescent="0.3">
      <c r="B7" s="49">
        <v>1</v>
      </c>
      <c r="C7" s="49" t="s">
        <v>7</v>
      </c>
      <c r="D7" s="13"/>
      <c r="E7" s="14"/>
      <c r="F7" s="28"/>
      <c r="G7" s="28"/>
      <c r="I7" s="28"/>
    </row>
    <row r="8" spans="2:13" ht="15" customHeight="1" thickTop="1" thickBot="1" x14ac:dyDescent="0.3">
      <c r="B8" s="69" t="s">
        <v>92</v>
      </c>
      <c r="C8" s="70" t="s">
        <v>9</v>
      </c>
      <c r="D8" s="71" t="s">
        <v>10</v>
      </c>
      <c r="E8" s="93">
        <v>20</v>
      </c>
      <c r="F8" s="72"/>
      <c r="G8" s="73"/>
      <c r="I8" s="72">
        <v>1470</v>
      </c>
    </row>
    <row r="9" spans="2:13" ht="46.5" customHeight="1" thickTop="1" thickBot="1" x14ac:dyDescent="0.3">
      <c r="B9" s="113" t="s">
        <v>93</v>
      </c>
      <c r="C9" s="114" t="s">
        <v>12</v>
      </c>
      <c r="D9" s="115" t="s">
        <v>13</v>
      </c>
      <c r="E9" s="116">
        <v>300</v>
      </c>
      <c r="F9" s="72"/>
      <c r="G9" s="118"/>
      <c r="H9" s="119"/>
      <c r="I9" s="117">
        <v>100</v>
      </c>
    </row>
    <row r="10" spans="2:13" ht="18.75" thickTop="1" thickBot="1" x14ac:dyDescent="0.3">
      <c r="B10" s="69" t="s">
        <v>94</v>
      </c>
      <c r="C10" s="74" t="s">
        <v>15</v>
      </c>
      <c r="D10" s="75" t="s">
        <v>16</v>
      </c>
      <c r="E10" s="94">
        <v>50</v>
      </c>
      <c r="F10" s="72"/>
      <c r="G10" s="73"/>
      <c r="I10" s="76">
        <v>45</v>
      </c>
    </row>
    <row r="11" spans="2:13" ht="18.75" thickTop="1" thickBot="1" x14ac:dyDescent="0.3">
      <c r="B11" s="69" t="s">
        <v>95</v>
      </c>
      <c r="C11" s="77" t="s">
        <v>18</v>
      </c>
      <c r="D11" s="78" t="s">
        <v>16</v>
      </c>
      <c r="E11" s="95">
        <v>100</v>
      </c>
      <c r="F11" s="72"/>
      <c r="G11" s="73"/>
      <c r="I11" s="79">
        <v>23</v>
      </c>
    </row>
    <row r="12" spans="2:13" ht="27" customHeight="1" thickTop="1" thickBot="1" x14ac:dyDescent="0.3">
      <c r="B12" s="61"/>
      <c r="C12" s="62"/>
      <c r="D12" s="43"/>
      <c r="E12" s="63"/>
      <c r="F12" s="72"/>
      <c r="G12" s="126"/>
      <c r="I12" s="44"/>
    </row>
    <row r="13" spans="2:13" ht="27" customHeight="1" thickTop="1" thickBot="1" x14ac:dyDescent="0.3">
      <c r="B13" s="80" t="s">
        <v>6</v>
      </c>
      <c r="C13" s="80" t="s">
        <v>20</v>
      </c>
      <c r="D13" s="29"/>
      <c r="E13" s="51"/>
      <c r="F13" s="72"/>
      <c r="G13" s="81"/>
      <c r="I13" s="81"/>
    </row>
    <row r="14" spans="2:13" ht="15.75" customHeight="1" thickTop="1" thickBot="1" x14ac:dyDescent="0.3">
      <c r="B14" s="7" t="s">
        <v>8</v>
      </c>
      <c r="C14" s="11" t="s">
        <v>22</v>
      </c>
      <c r="D14" s="8" t="s">
        <v>23</v>
      </c>
      <c r="E14" s="9">
        <v>100</v>
      </c>
      <c r="F14" s="72"/>
      <c r="G14" s="73"/>
      <c r="I14" s="10">
        <v>230</v>
      </c>
    </row>
    <row r="15" spans="2:13" ht="15.75" customHeight="1" thickTop="1" thickBot="1" x14ac:dyDescent="0.3">
      <c r="B15" s="7" t="s">
        <v>11</v>
      </c>
      <c r="C15" s="11" t="s">
        <v>25</v>
      </c>
      <c r="D15" s="8" t="s">
        <v>23</v>
      </c>
      <c r="E15" s="9">
        <v>150</v>
      </c>
      <c r="F15" s="72"/>
      <c r="G15" s="73"/>
      <c r="I15" s="10">
        <v>240</v>
      </c>
    </row>
    <row r="16" spans="2:13" ht="33" customHeight="1" thickTop="1" thickBot="1" x14ac:dyDescent="0.3">
      <c r="B16" s="7" t="s">
        <v>14</v>
      </c>
      <c r="C16" s="12" t="s">
        <v>27</v>
      </c>
      <c r="D16" s="8" t="s">
        <v>28</v>
      </c>
      <c r="E16" s="9">
        <v>350</v>
      </c>
      <c r="F16" s="72"/>
      <c r="G16" s="73"/>
      <c r="I16" s="10">
        <v>40</v>
      </c>
    </row>
    <row r="17" spans="2:9" ht="33" customHeight="1" thickTop="1" thickBot="1" x14ac:dyDescent="0.3">
      <c r="B17" s="7" t="s">
        <v>17</v>
      </c>
      <c r="C17" s="12" t="s">
        <v>30</v>
      </c>
      <c r="D17" s="8" t="s">
        <v>10</v>
      </c>
      <c r="E17" s="9">
        <v>200</v>
      </c>
      <c r="F17" s="72"/>
      <c r="G17" s="73"/>
      <c r="I17" s="10">
        <v>30</v>
      </c>
    </row>
    <row r="18" spans="2:9" ht="30" thickTop="1" thickBot="1" x14ac:dyDescent="0.3">
      <c r="B18" s="7" t="s">
        <v>96</v>
      </c>
      <c r="C18" s="12" t="s">
        <v>32</v>
      </c>
      <c r="D18" s="8" t="s">
        <v>10</v>
      </c>
      <c r="E18" s="9">
        <v>1500</v>
      </c>
      <c r="F18" s="72"/>
      <c r="G18" s="73"/>
      <c r="I18" s="10">
        <v>31</v>
      </c>
    </row>
    <row r="19" spans="2:9" ht="30" customHeight="1" thickTop="1" thickBot="1" x14ac:dyDescent="0.3">
      <c r="B19" s="7" t="s">
        <v>97</v>
      </c>
      <c r="C19" s="12" t="s">
        <v>34</v>
      </c>
      <c r="D19" s="8" t="s">
        <v>10</v>
      </c>
      <c r="E19" s="9">
        <v>500</v>
      </c>
      <c r="F19" s="72"/>
      <c r="G19" s="73"/>
      <c r="I19" s="10">
        <v>32</v>
      </c>
    </row>
    <row r="20" spans="2:9" ht="20.25" customHeight="1" thickTop="1" thickBot="1" x14ac:dyDescent="0.3">
      <c r="B20" s="7" t="s">
        <v>98</v>
      </c>
      <c r="C20" s="12" t="s">
        <v>36</v>
      </c>
      <c r="D20" s="8" t="s">
        <v>23</v>
      </c>
      <c r="E20" s="9">
        <v>5</v>
      </c>
      <c r="F20" s="72"/>
      <c r="G20" s="73"/>
      <c r="I20" s="10">
        <v>210</v>
      </c>
    </row>
    <row r="21" spans="2:9" ht="18" customHeight="1" thickTop="1" thickBot="1" x14ac:dyDescent="0.3">
      <c r="B21" s="50" t="s">
        <v>99</v>
      </c>
      <c r="C21" s="82" t="s">
        <v>38</v>
      </c>
      <c r="D21" s="13" t="s">
        <v>23</v>
      </c>
      <c r="E21" s="27">
        <v>10</v>
      </c>
      <c r="F21" s="72"/>
      <c r="G21" s="73"/>
      <c r="I21" s="28">
        <v>70</v>
      </c>
    </row>
    <row r="22" spans="2:9" ht="27" customHeight="1" thickTop="1" thickBot="1" x14ac:dyDescent="0.3">
      <c r="B22" s="61"/>
      <c r="C22" s="62"/>
      <c r="D22" s="43"/>
      <c r="E22" s="63"/>
      <c r="F22" s="72"/>
      <c r="G22" s="126"/>
      <c r="I22" s="44"/>
    </row>
    <row r="23" spans="2:9" ht="27" customHeight="1" thickTop="1" thickBot="1" x14ac:dyDescent="0.3">
      <c r="B23" s="64" t="s">
        <v>19</v>
      </c>
      <c r="C23" s="64" t="s">
        <v>40</v>
      </c>
      <c r="D23" s="65"/>
      <c r="E23" s="31"/>
      <c r="F23" s="72"/>
      <c r="G23" s="66"/>
      <c r="I23" s="66"/>
    </row>
    <row r="24" spans="2:9" ht="18" customHeight="1" thickTop="1" thickBot="1" x14ac:dyDescent="0.3">
      <c r="B24" s="52" t="s">
        <v>21</v>
      </c>
      <c r="C24" s="53" t="s">
        <v>42</v>
      </c>
      <c r="D24" s="34" t="s">
        <v>16</v>
      </c>
      <c r="E24" s="54">
        <v>100</v>
      </c>
      <c r="F24" s="72"/>
      <c r="G24" s="73"/>
      <c r="I24" s="36">
        <v>25</v>
      </c>
    </row>
    <row r="25" spans="2:9" ht="18" customHeight="1" thickTop="1" thickBot="1" x14ac:dyDescent="0.3">
      <c r="B25" s="52" t="s">
        <v>24</v>
      </c>
      <c r="C25" s="53" t="s">
        <v>44</v>
      </c>
      <c r="D25" s="34"/>
      <c r="E25" s="54"/>
      <c r="F25" s="72"/>
      <c r="G25" s="36"/>
      <c r="I25" s="36"/>
    </row>
    <row r="26" spans="2:9" ht="15" customHeight="1" thickTop="1" thickBot="1" x14ac:dyDescent="0.3">
      <c r="B26" s="52"/>
      <c r="C26" s="55" t="s">
        <v>45</v>
      </c>
      <c r="D26" s="34" t="s">
        <v>16</v>
      </c>
      <c r="E26" s="54">
        <v>1200</v>
      </c>
      <c r="F26" s="72"/>
      <c r="G26" s="73"/>
      <c r="I26" s="36">
        <v>18</v>
      </c>
    </row>
    <row r="27" spans="2:9" ht="15" customHeight="1" thickTop="1" thickBot="1" x14ac:dyDescent="0.3">
      <c r="B27" s="52"/>
      <c r="C27" s="55" t="s">
        <v>46</v>
      </c>
      <c r="D27" s="34" t="s">
        <v>16</v>
      </c>
      <c r="E27" s="54">
        <v>500</v>
      </c>
      <c r="F27" s="72"/>
      <c r="G27" s="73"/>
      <c r="I27" s="36">
        <v>29</v>
      </c>
    </row>
    <row r="28" spans="2:9" ht="18" customHeight="1" thickTop="1" thickBot="1" x14ac:dyDescent="0.3">
      <c r="B28" s="52" t="s">
        <v>26</v>
      </c>
      <c r="C28" s="53" t="s">
        <v>48</v>
      </c>
      <c r="D28" s="34" t="s">
        <v>16</v>
      </c>
      <c r="E28" s="54">
        <v>25</v>
      </c>
      <c r="F28" s="72"/>
      <c r="G28" s="73"/>
      <c r="I28" s="36">
        <v>3</v>
      </c>
    </row>
    <row r="29" spans="2:9" ht="17.25" customHeight="1" thickTop="1" thickBot="1" x14ac:dyDescent="0.3">
      <c r="B29" s="52" t="s">
        <v>29</v>
      </c>
      <c r="C29" s="53" t="s">
        <v>50</v>
      </c>
      <c r="D29" s="34" t="s">
        <v>51</v>
      </c>
      <c r="E29" s="54">
        <v>5</v>
      </c>
      <c r="F29" s="72"/>
      <c r="G29" s="73"/>
      <c r="I29" s="36">
        <v>50</v>
      </c>
    </row>
    <row r="30" spans="2:9" ht="18" customHeight="1" thickTop="1" thickBot="1" x14ac:dyDescent="0.3">
      <c r="B30" s="52" t="s">
        <v>31</v>
      </c>
      <c r="C30" s="53" t="s">
        <v>53</v>
      </c>
      <c r="D30" s="34" t="s">
        <v>16</v>
      </c>
      <c r="E30" s="54">
        <v>5</v>
      </c>
      <c r="F30" s="72"/>
      <c r="G30" s="73"/>
      <c r="I30" s="36">
        <v>50</v>
      </c>
    </row>
    <row r="31" spans="2:9" ht="18" customHeight="1" thickTop="1" thickBot="1" x14ac:dyDescent="0.3">
      <c r="B31" s="52" t="s">
        <v>33</v>
      </c>
      <c r="C31" s="53" t="s">
        <v>55</v>
      </c>
      <c r="D31" s="34"/>
      <c r="E31" s="54"/>
      <c r="F31" s="72"/>
      <c r="G31" s="36"/>
      <c r="I31" s="36"/>
    </row>
    <row r="32" spans="2:9" ht="15" customHeight="1" thickTop="1" thickBot="1" x14ac:dyDescent="0.3">
      <c r="B32" s="52"/>
      <c r="C32" s="55" t="s">
        <v>56</v>
      </c>
      <c r="D32" s="34" t="s">
        <v>16</v>
      </c>
      <c r="E32" s="54">
        <v>25</v>
      </c>
      <c r="F32" s="72"/>
      <c r="G32" s="73"/>
      <c r="I32" s="36">
        <v>25</v>
      </c>
    </row>
    <row r="33" spans="2:14" ht="15" customHeight="1" thickTop="1" thickBot="1" x14ac:dyDescent="0.3">
      <c r="B33" s="52"/>
      <c r="C33" s="56" t="s">
        <v>57</v>
      </c>
      <c r="D33" s="34" t="s">
        <v>51</v>
      </c>
      <c r="E33" s="54">
        <v>5</v>
      </c>
      <c r="F33" s="72"/>
      <c r="G33" s="73"/>
      <c r="I33" s="36">
        <v>32</v>
      </c>
    </row>
    <row r="34" spans="2:14" ht="18" customHeight="1" thickTop="1" thickBot="1" x14ac:dyDescent="0.3">
      <c r="B34" s="52" t="s">
        <v>35</v>
      </c>
      <c r="C34" s="53" t="s">
        <v>59</v>
      </c>
      <c r="D34" s="32"/>
      <c r="E34" s="54"/>
      <c r="F34" s="72"/>
      <c r="G34" s="73"/>
      <c r="I34" s="36"/>
    </row>
    <row r="35" spans="2:14" ht="15" customHeight="1" thickTop="1" thickBot="1" x14ac:dyDescent="0.3">
      <c r="B35" s="32"/>
      <c r="C35" s="55" t="s">
        <v>60</v>
      </c>
      <c r="D35" s="32" t="s">
        <v>51</v>
      </c>
      <c r="E35" s="35">
        <v>2</v>
      </c>
      <c r="F35" s="72"/>
      <c r="G35" s="73"/>
      <c r="I35" s="36">
        <v>1100</v>
      </c>
    </row>
    <row r="36" spans="2:14" ht="15" customHeight="1" thickTop="1" thickBot="1" x14ac:dyDescent="0.3">
      <c r="B36" s="32"/>
      <c r="C36" s="55" t="s">
        <v>61</v>
      </c>
      <c r="D36" s="32" t="s">
        <v>51</v>
      </c>
      <c r="E36" s="54">
        <v>2</v>
      </c>
      <c r="F36" s="72"/>
      <c r="G36" s="73"/>
      <c r="I36" s="36">
        <v>1350</v>
      </c>
    </row>
    <row r="37" spans="2:14" ht="15" customHeight="1" thickTop="1" thickBot="1" x14ac:dyDescent="0.3">
      <c r="B37" s="32"/>
      <c r="C37" s="55" t="s">
        <v>62</v>
      </c>
      <c r="D37" s="32" t="s">
        <v>51</v>
      </c>
      <c r="E37" s="54">
        <v>3</v>
      </c>
      <c r="F37" s="72"/>
      <c r="G37" s="73"/>
      <c r="I37" s="36">
        <v>950</v>
      </c>
    </row>
    <row r="38" spans="2:14" ht="30" thickTop="1" thickBot="1" x14ac:dyDescent="0.3">
      <c r="B38" s="57" t="s">
        <v>37</v>
      </c>
      <c r="C38" s="58" t="s">
        <v>63</v>
      </c>
      <c r="D38" s="32" t="s">
        <v>51</v>
      </c>
      <c r="E38" s="54">
        <v>2</v>
      </c>
      <c r="F38" s="72"/>
      <c r="G38" s="73"/>
      <c r="I38" s="36">
        <v>420</v>
      </c>
    </row>
    <row r="39" spans="2:14" ht="16.5" thickTop="1" thickBot="1" x14ac:dyDescent="0.3">
      <c r="B39" s="57" t="s">
        <v>100</v>
      </c>
      <c r="C39" s="58" t="s">
        <v>64</v>
      </c>
      <c r="D39" s="32"/>
      <c r="E39" s="54"/>
      <c r="F39" s="72"/>
      <c r="G39" s="38"/>
      <c r="I39" s="36"/>
      <c r="J39" s="129"/>
      <c r="K39" s="2"/>
      <c r="L39" s="130"/>
      <c r="M39" s="130"/>
      <c r="N39" s="130"/>
    </row>
    <row r="40" spans="2:14" ht="18.75" thickTop="1" thickBot="1" x14ac:dyDescent="0.3">
      <c r="B40" s="57"/>
      <c r="C40" s="55" t="s">
        <v>65</v>
      </c>
      <c r="D40" s="34" t="s">
        <v>16</v>
      </c>
      <c r="E40" s="54">
        <v>40</v>
      </c>
      <c r="F40" s="72"/>
      <c r="G40" s="73"/>
      <c r="I40" s="36">
        <v>150</v>
      </c>
      <c r="J40" s="129"/>
      <c r="K40" s="3"/>
      <c r="L40" s="130"/>
      <c r="M40" s="130"/>
      <c r="N40" s="130"/>
    </row>
    <row r="41" spans="2:14" ht="15" customHeight="1" thickTop="1" thickBot="1" x14ac:dyDescent="0.3">
      <c r="B41" s="32"/>
      <c r="C41" s="55" t="s">
        <v>66</v>
      </c>
      <c r="D41" s="34" t="s">
        <v>16</v>
      </c>
      <c r="E41" s="54">
        <v>10</v>
      </c>
      <c r="F41" s="72"/>
      <c r="G41" s="73"/>
      <c r="I41" s="36">
        <v>250</v>
      </c>
    </row>
    <row r="42" spans="2:14" ht="15" customHeight="1" thickTop="1" thickBot="1" x14ac:dyDescent="0.3">
      <c r="B42" s="32"/>
      <c r="C42" s="55" t="s">
        <v>67</v>
      </c>
      <c r="D42" s="34" t="s">
        <v>16</v>
      </c>
      <c r="E42" s="54">
        <v>5</v>
      </c>
      <c r="F42" s="72"/>
      <c r="G42" s="73"/>
      <c r="I42" s="36">
        <v>340</v>
      </c>
    </row>
    <row r="43" spans="2:14" ht="15" customHeight="1" thickTop="1" thickBot="1" x14ac:dyDescent="0.3">
      <c r="B43" s="32"/>
      <c r="C43" s="55" t="s">
        <v>68</v>
      </c>
      <c r="D43" s="34" t="s">
        <v>16</v>
      </c>
      <c r="E43" s="54">
        <v>5</v>
      </c>
      <c r="F43" s="72"/>
      <c r="G43" s="73"/>
      <c r="I43" s="36">
        <v>480</v>
      </c>
    </row>
    <row r="44" spans="2:14" ht="15" customHeight="1" thickTop="1" thickBot="1" x14ac:dyDescent="0.3">
      <c r="B44" s="32"/>
      <c r="C44" s="55" t="s">
        <v>69</v>
      </c>
      <c r="D44" s="32" t="s">
        <v>51</v>
      </c>
      <c r="E44" s="54">
        <v>3</v>
      </c>
      <c r="F44" s="72"/>
      <c r="G44" s="73"/>
      <c r="I44" s="36">
        <v>400</v>
      </c>
    </row>
    <row r="45" spans="2:14" ht="30" thickTop="1" thickBot="1" x14ac:dyDescent="0.3">
      <c r="B45" s="57" t="s">
        <v>101</v>
      </c>
      <c r="C45" s="58" t="s">
        <v>70</v>
      </c>
      <c r="D45" s="34" t="s">
        <v>51</v>
      </c>
      <c r="E45" s="54">
        <v>2</v>
      </c>
      <c r="F45" s="72"/>
      <c r="G45" s="73"/>
      <c r="I45" s="36">
        <v>1600</v>
      </c>
    </row>
    <row r="46" spans="2:14" ht="16.5" thickTop="1" thickBot="1" x14ac:dyDescent="0.3">
      <c r="B46" s="57" t="s">
        <v>102</v>
      </c>
      <c r="C46" s="58" t="s">
        <v>71</v>
      </c>
      <c r="D46" s="34" t="s">
        <v>51</v>
      </c>
      <c r="E46" s="54">
        <v>2</v>
      </c>
      <c r="F46" s="72"/>
      <c r="G46" s="73"/>
      <c r="I46" s="36">
        <v>1850</v>
      </c>
    </row>
    <row r="47" spans="2:14" ht="15" customHeight="1" thickTop="1" thickBot="1" x14ac:dyDescent="0.3">
      <c r="B47" s="32" t="s">
        <v>103</v>
      </c>
      <c r="C47" s="53" t="s">
        <v>72</v>
      </c>
      <c r="D47" s="59"/>
      <c r="E47" s="38"/>
      <c r="F47" s="72"/>
      <c r="G47" s="36"/>
      <c r="I47" s="36"/>
    </row>
    <row r="48" spans="2:14" ht="15" customHeight="1" thickTop="1" thickBot="1" x14ac:dyDescent="0.3">
      <c r="B48" s="32"/>
      <c r="C48" s="55" t="s">
        <v>73</v>
      </c>
      <c r="D48" s="34" t="s">
        <v>16</v>
      </c>
      <c r="E48" s="54">
        <v>20</v>
      </c>
      <c r="F48" s="72"/>
      <c r="G48" s="73"/>
      <c r="I48" s="36">
        <v>99</v>
      </c>
    </row>
    <row r="49" spans="2:9" ht="15" customHeight="1" thickTop="1" thickBot="1" x14ac:dyDescent="0.3">
      <c r="B49" s="32"/>
      <c r="C49" s="55" t="s">
        <v>74</v>
      </c>
      <c r="D49" s="34" t="s">
        <v>16</v>
      </c>
      <c r="E49" s="54">
        <v>20</v>
      </c>
      <c r="F49" s="72"/>
      <c r="G49" s="73"/>
      <c r="I49" s="36">
        <v>125</v>
      </c>
    </row>
    <row r="50" spans="2:9" ht="16.5" customHeight="1" thickTop="1" thickBot="1" x14ac:dyDescent="0.3">
      <c r="B50" s="57" t="s">
        <v>104</v>
      </c>
      <c r="C50" s="53" t="s">
        <v>75</v>
      </c>
      <c r="D50" s="34" t="s">
        <v>16</v>
      </c>
      <c r="E50" s="54">
        <v>20</v>
      </c>
      <c r="F50" s="72"/>
      <c r="G50" s="73"/>
      <c r="I50" s="36">
        <v>16</v>
      </c>
    </row>
    <row r="51" spans="2:9" ht="16.5" customHeight="1" thickTop="1" thickBot="1" x14ac:dyDescent="0.3">
      <c r="B51" s="57" t="s">
        <v>105</v>
      </c>
      <c r="C51" s="53" t="s">
        <v>76</v>
      </c>
      <c r="D51" s="34"/>
      <c r="E51" s="54"/>
      <c r="F51" s="72"/>
      <c r="G51" s="36"/>
      <c r="I51" s="36"/>
    </row>
    <row r="52" spans="2:9" ht="15" customHeight="1" thickTop="1" thickBot="1" x14ac:dyDescent="0.3">
      <c r="B52" s="32"/>
      <c r="C52" s="55" t="s">
        <v>110</v>
      </c>
      <c r="D52" s="34" t="s">
        <v>16</v>
      </c>
      <c r="E52" s="54">
        <v>5</v>
      </c>
      <c r="F52" s="72"/>
      <c r="G52" s="73"/>
      <c r="I52" s="36">
        <v>800</v>
      </c>
    </row>
    <row r="53" spans="2:9" ht="15" customHeight="1" thickTop="1" thickBot="1" x14ac:dyDescent="0.3">
      <c r="B53" s="32"/>
      <c r="C53" s="55" t="s">
        <v>77</v>
      </c>
      <c r="D53" s="34" t="s">
        <v>16</v>
      </c>
      <c r="E53" s="54">
        <v>5</v>
      </c>
      <c r="F53" s="72"/>
      <c r="G53" s="73"/>
      <c r="I53" s="36">
        <v>1500</v>
      </c>
    </row>
    <row r="54" spans="2:9" ht="15" customHeight="1" thickTop="1" thickBot="1" x14ac:dyDescent="0.3">
      <c r="B54" s="40"/>
      <c r="C54" s="60" t="s">
        <v>78</v>
      </c>
      <c r="D54" s="41" t="s">
        <v>16</v>
      </c>
      <c r="E54" s="96">
        <v>5</v>
      </c>
      <c r="F54" s="72"/>
      <c r="G54" s="73"/>
      <c r="I54" s="42">
        <v>1700</v>
      </c>
    </row>
    <row r="55" spans="2:9" ht="27" customHeight="1" thickTop="1" thickBot="1" x14ac:dyDescent="0.3">
      <c r="B55" s="61"/>
      <c r="C55" s="62"/>
      <c r="D55" s="43"/>
      <c r="E55" s="63"/>
      <c r="F55" s="72"/>
      <c r="G55" s="125"/>
      <c r="I55" s="44"/>
    </row>
    <row r="56" spans="2:9" ht="18" customHeight="1" thickTop="1" thickBot="1" x14ac:dyDescent="0.3">
      <c r="B56" s="49" t="s">
        <v>39</v>
      </c>
      <c r="C56" s="49" t="s">
        <v>79</v>
      </c>
      <c r="D56" s="13"/>
      <c r="E56" s="14"/>
      <c r="F56" s="72"/>
      <c r="G56" s="28"/>
      <c r="I56" s="28"/>
    </row>
    <row r="57" spans="2:9" ht="30.75" customHeight="1" thickTop="1" thickBot="1" x14ac:dyDescent="0.3">
      <c r="B57" s="30" t="s">
        <v>41</v>
      </c>
      <c r="C57" s="33" t="s">
        <v>80</v>
      </c>
      <c r="D57" s="34" t="s">
        <v>16</v>
      </c>
      <c r="E57" s="35">
        <v>100</v>
      </c>
      <c r="F57" s="72"/>
      <c r="G57" s="73"/>
      <c r="I57" s="36">
        <v>50</v>
      </c>
    </row>
    <row r="58" spans="2:9" ht="32.1" customHeight="1" thickTop="1" thickBot="1" x14ac:dyDescent="0.3">
      <c r="B58" s="32" t="s">
        <v>43</v>
      </c>
      <c r="C58" s="37" t="s">
        <v>81</v>
      </c>
      <c r="D58" s="34" t="s">
        <v>13</v>
      </c>
      <c r="E58" s="35">
        <v>70</v>
      </c>
      <c r="F58" s="72"/>
      <c r="G58" s="73"/>
      <c r="I58" s="36">
        <v>45</v>
      </c>
    </row>
    <row r="59" spans="2:9" ht="18" customHeight="1" thickTop="1" thickBot="1" x14ac:dyDescent="0.3">
      <c r="B59" s="32" t="s">
        <v>47</v>
      </c>
      <c r="C59" s="33" t="s">
        <v>82</v>
      </c>
      <c r="D59" s="34" t="s">
        <v>23</v>
      </c>
      <c r="E59" s="35">
        <v>5</v>
      </c>
      <c r="F59" s="72"/>
      <c r="G59" s="73"/>
      <c r="I59" s="36">
        <v>85</v>
      </c>
    </row>
    <row r="60" spans="2:9" ht="18" customHeight="1" thickTop="1" thickBot="1" x14ac:dyDescent="0.3">
      <c r="B60" s="32" t="s">
        <v>49</v>
      </c>
      <c r="C60" s="33" t="s">
        <v>83</v>
      </c>
      <c r="D60" s="34" t="s">
        <v>23</v>
      </c>
      <c r="E60" s="35">
        <v>50</v>
      </c>
      <c r="F60" s="72"/>
      <c r="G60" s="73"/>
      <c r="I60" s="36">
        <v>240</v>
      </c>
    </row>
    <row r="61" spans="2:9" ht="18" customHeight="1" thickTop="1" thickBot="1" x14ac:dyDescent="0.3">
      <c r="B61" s="32" t="s">
        <v>52</v>
      </c>
      <c r="C61" s="33" t="s">
        <v>84</v>
      </c>
      <c r="D61" s="34"/>
      <c r="E61" s="35"/>
      <c r="F61" s="72"/>
      <c r="G61" s="38"/>
      <c r="I61" s="36"/>
    </row>
    <row r="62" spans="2:9" ht="18" customHeight="1" thickTop="1" thickBot="1" x14ac:dyDescent="0.3">
      <c r="B62" s="32"/>
      <c r="C62" s="39" t="s">
        <v>85</v>
      </c>
      <c r="D62" s="34" t="s">
        <v>28</v>
      </c>
      <c r="E62" s="35">
        <v>10</v>
      </c>
      <c r="F62" s="72"/>
      <c r="G62" s="73"/>
      <c r="I62" s="36">
        <v>560</v>
      </c>
    </row>
    <row r="63" spans="2:9" ht="18" customHeight="1" thickTop="1" thickBot="1" x14ac:dyDescent="0.3">
      <c r="B63" s="32"/>
      <c r="C63" s="39" t="s">
        <v>86</v>
      </c>
      <c r="D63" s="34" t="s">
        <v>28</v>
      </c>
      <c r="E63" s="35">
        <v>10</v>
      </c>
      <c r="F63" s="72"/>
      <c r="G63" s="73"/>
      <c r="I63" s="36">
        <v>680</v>
      </c>
    </row>
    <row r="64" spans="2:9" ht="18" customHeight="1" thickTop="1" thickBot="1" x14ac:dyDescent="0.3">
      <c r="B64" s="32"/>
      <c r="C64" s="39" t="s">
        <v>87</v>
      </c>
      <c r="D64" s="34" t="s">
        <v>28</v>
      </c>
      <c r="E64" s="35">
        <v>10</v>
      </c>
      <c r="F64" s="72"/>
      <c r="G64" s="73"/>
      <c r="I64" s="36">
        <v>785</v>
      </c>
    </row>
    <row r="65" spans="2:9" ht="18" customHeight="1" thickTop="1" thickBot="1" x14ac:dyDescent="0.3">
      <c r="B65" s="32" t="s">
        <v>54</v>
      </c>
      <c r="C65" s="103" t="s">
        <v>111</v>
      </c>
      <c r="D65" s="104" t="s">
        <v>13</v>
      </c>
      <c r="E65" s="105">
        <v>50</v>
      </c>
      <c r="F65" s="72"/>
      <c r="G65" s="73"/>
      <c r="I65" s="106"/>
    </row>
    <row r="66" spans="2:9" ht="33.950000000000003" customHeight="1" thickTop="1" thickBot="1" x14ac:dyDescent="0.3">
      <c r="B66" s="102" t="s">
        <v>58</v>
      </c>
      <c r="C66" s="37" t="s">
        <v>113</v>
      </c>
      <c r="D66" s="104" t="s">
        <v>114</v>
      </c>
      <c r="E66" s="105">
        <v>1000</v>
      </c>
      <c r="F66" s="72"/>
      <c r="G66" s="73"/>
      <c r="I66" s="106"/>
    </row>
    <row r="67" spans="2:9" ht="31.5" customHeight="1" thickTop="1" x14ac:dyDescent="0.25">
      <c r="B67" s="102" t="s">
        <v>112</v>
      </c>
      <c r="C67" s="37" t="s">
        <v>115</v>
      </c>
      <c r="D67" s="104" t="s">
        <v>51</v>
      </c>
      <c r="E67" s="105">
        <v>20</v>
      </c>
      <c r="F67" s="72"/>
      <c r="G67" s="73"/>
      <c r="I67" s="106">
        <v>95</v>
      </c>
    </row>
    <row r="68" spans="2:9" ht="23.25" customHeight="1" thickBot="1" x14ac:dyDescent="0.3">
      <c r="B68" s="102"/>
      <c r="C68" s="107"/>
      <c r="D68" s="108"/>
      <c r="E68" s="109"/>
      <c r="F68" s="110"/>
      <c r="G68" s="124"/>
      <c r="I68" s="110"/>
    </row>
    <row r="69" spans="2:9" ht="23.25" customHeight="1" thickTop="1" x14ac:dyDescent="0.25">
      <c r="B69" s="97"/>
      <c r="C69" s="1"/>
      <c r="D69" s="98"/>
      <c r="E69" s="99"/>
      <c r="F69" s="100"/>
      <c r="G69" s="101"/>
    </row>
    <row r="70" spans="2:9" ht="23.25" customHeight="1" x14ac:dyDescent="0.25">
      <c r="B70" s="97"/>
      <c r="C70" s="1"/>
      <c r="D70" s="98"/>
      <c r="E70" s="99"/>
      <c r="F70" s="100"/>
      <c r="G70" s="101"/>
    </row>
    <row r="71" spans="2:9" ht="15" customHeight="1" thickBot="1" x14ac:dyDescent="0.3">
      <c r="B71" s="97"/>
      <c r="C71" s="1"/>
      <c r="D71" s="98"/>
      <c r="E71" s="99"/>
      <c r="F71" s="100"/>
      <c r="G71" s="101"/>
    </row>
    <row r="72" spans="2:9" x14ac:dyDescent="0.25">
      <c r="B72" s="45"/>
      <c r="C72" s="46"/>
      <c r="D72" s="47"/>
      <c r="E72" s="46"/>
      <c r="F72" s="46"/>
      <c r="G72" s="111"/>
    </row>
    <row r="73" spans="2:9" ht="18" x14ac:dyDescent="0.25">
      <c r="B73" s="67"/>
      <c r="C73" s="68" t="s">
        <v>88</v>
      </c>
      <c r="D73" s="16"/>
      <c r="E73" s="17"/>
      <c r="F73" s="17"/>
      <c r="G73" s="18"/>
    </row>
    <row r="74" spans="2:9" ht="18" customHeight="1" x14ac:dyDescent="0.25">
      <c r="B74" s="15"/>
      <c r="C74" s="17"/>
      <c r="D74" s="16"/>
      <c r="E74" s="17"/>
      <c r="F74" s="17"/>
      <c r="G74" s="18"/>
    </row>
    <row r="75" spans="2:9" ht="18" customHeight="1" x14ac:dyDescent="0.25">
      <c r="B75" s="19"/>
      <c r="C75" s="20"/>
      <c r="D75" s="16"/>
      <c r="E75" s="17"/>
      <c r="F75" s="17"/>
      <c r="G75" s="21"/>
    </row>
    <row r="76" spans="2:9" ht="18" customHeight="1" x14ac:dyDescent="0.25">
      <c r="B76" s="19"/>
      <c r="C76" s="20"/>
      <c r="D76" s="16"/>
      <c r="E76" s="17"/>
      <c r="F76" s="17"/>
      <c r="G76" s="21"/>
    </row>
    <row r="77" spans="2:9" ht="18" customHeight="1" x14ac:dyDescent="0.25">
      <c r="B77" s="83" t="s">
        <v>106</v>
      </c>
      <c r="C77" s="84" t="s">
        <v>7</v>
      </c>
      <c r="D77" s="85"/>
      <c r="E77" s="86"/>
      <c r="F77" s="86"/>
      <c r="G77" s="87">
        <f>SUM(G12)</f>
        <v>0</v>
      </c>
    </row>
    <row r="78" spans="2:9" ht="18" customHeight="1" x14ac:dyDescent="0.25">
      <c r="B78" s="19"/>
      <c r="C78" s="20"/>
      <c r="D78" s="16"/>
      <c r="E78" s="17"/>
      <c r="F78" s="17"/>
      <c r="G78" s="21"/>
    </row>
    <row r="79" spans="2:9" ht="18" customHeight="1" x14ac:dyDescent="0.25">
      <c r="B79" s="83" t="s">
        <v>6</v>
      </c>
      <c r="C79" s="84" t="s">
        <v>20</v>
      </c>
      <c r="D79" s="85"/>
      <c r="E79" s="86"/>
      <c r="F79" s="86"/>
      <c r="G79" s="87">
        <f>SUM(G22)</f>
        <v>0</v>
      </c>
    </row>
    <row r="80" spans="2:9" ht="18" customHeight="1" x14ac:dyDescent="0.25">
      <c r="B80" s="19"/>
      <c r="C80" s="20"/>
      <c r="D80" s="16"/>
      <c r="E80" s="17"/>
      <c r="F80" s="17"/>
      <c r="G80" s="21"/>
    </row>
    <row r="81" spans="2:9" ht="18" customHeight="1" x14ac:dyDescent="0.25">
      <c r="B81" s="83" t="s">
        <v>19</v>
      </c>
      <c r="C81" s="84" t="s">
        <v>40</v>
      </c>
      <c r="D81" s="85"/>
      <c r="E81" s="86"/>
      <c r="F81" s="86"/>
      <c r="G81" s="87">
        <f>SUM(G55)</f>
        <v>0</v>
      </c>
    </row>
    <row r="82" spans="2:9" ht="18" customHeight="1" x14ac:dyDescent="0.25">
      <c r="B82" s="19"/>
      <c r="C82" s="20"/>
      <c r="D82" s="16"/>
      <c r="E82" s="17"/>
      <c r="F82" s="17"/>
      <c r="G82" s="21"/>
    </row>
    <row r="83" spans="2:9" ht="20.100000000000001" customHeight="1" thickBot="1" x14ac:dyDescent="0.3">
      <c r="B83" s="88" t="s">
        <v>39</v>
      </c>
      <c r="C83" s="89" t="s">
        <v>79</v>
      </c>
      <c r="D83" s="90"/>
      <c r="E83" s="91"/>
      <c r="F83" s="91"/>
      <c r="G83" s="92">
        <f>SUM(G68)</f>
        <v>0</v>
      </c>
    </row>
    <row r="84" spans="2:9" ht="20.100000000000001" customHeight="1" x14ac:dyDescent="0.25">
      <c r="B84" s="45"/>
      <c r="C84" s="46"/>
      <c r="D84" s="47"/>
      <c r="E84" s="46"/>
      <c r="F84" s="48" t="s">
        <v>89</v>
      </c>
      <c r="G84" s="121">
        <f>SUM(G77:G83)</f>
        <v>0</v>
      </c>
      <c r="I84" s="112">
        <f>SUM(G84)</f>
        <v>0</v>
      </c>
    </row>
    <row r="85" spans="2:9" ht="20.100000000000001" customHeight="1" x14ac:dyDescent="0.25">
      <c r="B85" s="15"/>
      <c r="C85" s="17"/>
      <c r="D85" s="16"/>
      <c r="E85" s="17"/>
      <c r="F85" s="22" t="s">
        <v>90</v>
      </c>
      <c r="G85" s="122">
        <f>SUM(G84*0.25)</f>
        <v>0</v>
      </c>
      <c r="I85">
        <v>164000</v>
      </c>
    </row>
    <row r="86" spans="2:9" ht="16.5" thickBot="1" x14ac:dyDescent="0.3">
      <c r="B86" s="23"/>
      <c r="C86" s="24"/>
      <c r="D86" s="25"/>
      <c r="E86" s="24"/>
      <c r="F86" s="26" t="s">
        <v>91</v>
      </c>
      <c r="G86" s="123">
        <f>SUM(G84:G85)</f>
        <v>0</v>
      </c>
      <c r="I86" s="112">
        <f>SUM(I84-I85)</f>
        <v>-164000</v>
      </c>
    </row>
    <row r="87" spans="2:9" x14ac:dyDescent="0.25">
      <c r="B87" s="1"/>
      <c r="C87" s="1"/>
      <c r="D87" s="4"/>
      <c r="E87" s="1"/>
      <c r="F87" s="1"/>
      <c r="G87" s="1"/>
    </row>
    <row r="88" spans="2:9" x14ac:dyDescent="0.25">
      <c r="B88" s="1"/>
      <c r="C88" s="1"/>
      <c r="D88" s="4"/>
      <c r="E88" s="1"/>
      <c r="F88" s="1"/>
      <c r="G88" s="1"/>
    </row>
    <row r="89" spans="2:9" x14ac:dyDescent="0.25">
      <c r="B89" s="1"/>
      <c r="C89" s="1"/>
      <c r="D89" s="4"/>
      <c r="E89" s="1"/>
      <c r="F89" s="1"/>
      <c r="G89" s="1"/>
    </row>
    <row r="90" spans="2:9" x14ac:dyDescent="0.25">
      <c r="B90" s="1"/>
      <c r="C90" s="1"/>
      <c r="D90" s="4"/>
      <c r="E90" s="1"/>
      <c r="F90" s="1"/>
      <c r="G90" s="1"/>
    </row>
    <row r="91" spans="2:9" x14ac:dyDescent="0.25">
      <c r="B91" s="1"/>
      <c r="C91" s="1"/>
      <c r="D91" s="4"/>
      <c r="E91" s="1"/>
      <c r="F91" s="1"/>
      <c r="G91" s="1"/>
    </row>
    <row r="92" spans="2:9" x14ac:dyDescent="0.25">
      <c r="B92" s="1"/>
      <c r="C92" s="1"/>
      <c r="D92" s="4"/>
      <c r="E92" s="1"/>
      <c r="F92" s="1"/>
      <c r="G92" s="1"/>
    </row>
    <row r="93" spans="2:9" x14ac:dyDescent="0.25">
      <c r="B93" s="1"/>
      <c r="C93" s="1"/>
      <c r="D93" s="4"/>
      <c r="E93" s="1"/>
      <c r="F93" s="1"/>
      <c r="G93" s="1"/>
    </row>
    <row r="94" spans="2:9" x14ac:dyDescent="0.25">
      <c r="B94" s="1"/>
      <c r="C94" s="1"/>
      <c r="E94" s="1"/>
      <c r="F94" s="1"/>
      <c r="G94" s="1"/>
    </row>
    <row r="95" spans="2:9" x14ac:dyDescent="0.25">
      <c r="B95" s="1"/>
      <c r="C95" s="1"/>
      <c r="E95" s="1"/>
      <c r="F95" s="1"/>
      <c r="G95" s="1"/>
    </row>
    <row r="96" spans="2:9" x14ac:dyDescent="0.25">
      <c r="B96" s="1"/>
      <c r="C96" s="1"/>
      <c r="E96" s="1"/>
      <c r="F96" s="1"/>
      <c r="G96" s="1"/>
    </row>
    <row r="97" spans="3:4" x14ac:dyDescent="0.25">
      <c r="D97" s="5"/>
    </row>
    <row r="98" spans="3:4" x14ac:dyDescent="0.25">
      <c r="D98" s="5"/>
    </row>
    <row r="99" spans="3:4" x14ac:dyDescent="0.25">
      <c r="D99" s="5"/>
    </row>
    <row r="100" spans="3:4" x14ac:dyDescent="0.25">
      <c r="C100" s="6"/>
      <c r="D100" s="5"/>
    </row>
    <row r="101" spans="3:4" x14ac:dyDescent="0.25">
      <c r="D101" s="5"/>
    </row>
    <row r="103" spans="3:4" x14ac:dyDescent="0.25">
      <c r="D103" s="5"/>
    </row>
    <row r="105" spans="3:4" x14ac:dyDescent="0.25">
      <c r="D105" s="5"/>
    </row>
    <row r="106" spans="3:4" x14ac:dyDescent="0.25">
      <c r="D106" s="5"/>
    </row>
    <row r="107" spans="3:4" x14ac:dyDescent="0.25">
      <c r="D107" s="5"/>
    </row>
    <row r="108" spans="3:4" x14ac:dyDescent="0.25">
      <c r="D108" s="5"/>
    </row>
    <row r="109" spans="3:4" x14ac:dyDescent="0.25">
      <c r="D109" s="5"/>
    </row>
    <row r="110" spans="3:4" x14ac:dyDescent="0.25">
      <c r="D110" s="5"/>
    </row>
    <row r="111" spans="3:4" x14ac:dyDescent="0.25">
      <c r="D111" s="5"/>
    </row>
    <row r="112" spans="3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6" spans="4:4" ht="21" x14ac:dyDescent="0.35">
      <c r="D126" s="120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  <row r="136" spans="4:4" x14ac:dyDescent="0.25">
      <c r="D136" s="5"/>
    </row>
    <row r="137" spans="4:4" x14ac:dyDescent="0.25">
      <c r="D137" s="5"/>
    </row>
    <row r="138" spans="4:4" x14ac:dyDescent="0.25">
      <c r="D138" s="5"/>
    </row>
  </sheetData>
  <mergeCells count="13">
    <mergeCell ref="N39:N40"/>
    <mergeCell ref="B3:G3"/>
    <mergeCell ref="B5:B6"/>
    <mergeCell ref="C5:C6"/>
    <mergeCell ref="D5:D6"/>
    <mergeCell ref="E5:E6"/>
    <mergeCell ref="F5:F6"/>
    <mergeCell ref="G5:G6"/>
    <mergeCell ref="B1:G1"/>
    <mergeCell ref="J39:J40"/>
    <mergeCell ref="L39:L40"/>
    <mergeCell ref="M39:M40"/>
    <mergeCell ref="I5:I6"/>
  </mergeCells>
  <pageMargins left="0.25" right="0.25" top="0.75" bottom="0.75" header="0.3" footer="0.3"/>
  <pageSetup paperSize="9" scale="62" orientation="portrait" horizontalDpi="360" verticalDpi="360" r:id="rId1"/>
  <rowBreaks count="1" manualBreakCount="1">
    <brk id="55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Katarina Pavlović</cp:lastModifiedBy>
  <cp:lastPrinted>2023-12-13T11:37:49Z</cp:lastPrinted>
  <dcterms:created xsi:type="dcterms:W3CDTF">2020-01-21T16:45:17Z</dcterms:created>
  <dcterms:modified xsi:type="dcterms:W3CDTF">2025-02-03T13:46:34Z</dcterms:modified>
</cp:coreProperties>
</file>